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94" documentId="13_ncr:1_{F6CB121F-512D-4AA6-A0C1-0FB36C537598}" xr6:coauthVersionLast="47" xr6:coauthVersionMax="47" xr10:uidLastSave="{5D3F3F62-A916-4ACD-B293-DCCD6C3AEB2A}"/>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15"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<sst xmlns="http://schemas.openxmlformats.org/spreadsheetml/2006/main" count="179001" uniqueCount="39092">
  <si>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</si>
  <si>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</si>
  <si>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</si>
  <si>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</si>
  <si>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</si>
  <si>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</si>
  <si>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</si>
  <si>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</si>
  <si>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</si>
  <si>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</si>
  <si>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</si>
  <si>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</si>
  <si>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</si>
  <si>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</si>
  <si>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</si>
  <si>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</si>
  <si>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</si>
  <si>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</si>
  <si>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</si>
  <si>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</si>
  <si>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</si>
  <si>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</si>
  <si>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</si>
  <si>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</si>
  <si>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</si>
  <si>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</si>
  <si>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</si>
  <si>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</si>
  <si>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</si>
  <si>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</si>
  <si>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</si>
  <si>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</si>
  <si>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</si>
  <si>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</si>
  <si>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</si>
  <si>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</si>
  <si>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</si>
  <si>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</si>
  <si>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</si>
  <si>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</si>
  <si>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</si>
  <si>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</si>
  <si>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</si>
  <si>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</si>
  <si>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</si>
  <si>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</si>
  <si>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</si>
  <si>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</si>
  <si>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</si>
  <si>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</si>
  <si>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</si>
  <si>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</si>
  <si>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</si>
  <si>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</si>
  <si>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</si>
  <si>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</si>
  <si>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</si>
  <si>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</si>
  <si>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</si>
  <si>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</si>
  <si>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</si>
  <si>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</si>
  <si>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</si>
  <si>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</si>
  <si>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</si>
  <si>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</si>
  <si>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</si>
  <si>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</si>
  <si>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</si>
  <si>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</si>
  <si>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</si>
  <si>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</si>
  <si>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</si>
  <si>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</si>
  <si>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</si>
  <si>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</si>
  <si>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</si>
  <si>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</si>
  <si>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</si>
  <si>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</si>
  <si>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</si>
  <si>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</si>
  <si>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</si>
  <si>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</si>
  <si>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</si>
  <si>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</si>
  <si>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</si>
  <si>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</si>
  <si>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</si>
  <si>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</si>
  <si>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</si>
  <si>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</si>
  <si>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</si>
  <si>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</si>
  <si>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</si>
  <si>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</si>
  <si>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</si>
  <si>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</si>
  <si>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</si>
  <si>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</si>
  <si>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</si>
  <si>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</si>
  <si>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</si>
  <si>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</si>
  <si>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</si>
  <si>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</si>
  <si>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</si>
  <si>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</si>
  <si>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</si>
  <si>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</si>
  <si>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</si>
  <si>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</si>
  <si>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</si>
  <si>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</si>
  <si>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</si>
  <si>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</si>
  <si>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</si>
  <si>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</si>
  <si>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</si>
  <si>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</si>
  <si>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</si>
  <si>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</si>
  <si>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</si>
  <si>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</si>
  <si>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</si>
  <si>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</si>
  <si>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</si>
  <si>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</si>
  <si>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</si>
  <si>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</si>
  <si>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</si>
  <si>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</si>
  <si>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</si>
  <si>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</si>
  <si>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</si>
  <si>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</si>
  <si>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</si>
  <si>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</si>
  <si>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</si>
  <si>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</si>
  <si>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</si>
  <si>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</si>
  <si>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</si>
  <si>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</si>
  <si>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</si>
  <si>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</si>
  <si>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</si>
  <si>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</si>
  <si>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</si>
  <si>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</si>
  <si>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</si>
  <si>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</si>
  <si>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</si>
  <si>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</si>
  <si>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</si>
  <si>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</si>
  <si>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</si>
  <si>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</si>
  <si>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</si>
  <si>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</si>
  <si>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</si>
  <si>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</si>
  <si>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</si>
  <si>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</si>
  <si>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</si>
  <si>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</si>
  <si>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</si>
  <si>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</si>
  <si>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</si>
  <si>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</si>
  <si>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</si>
  <si>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</si>
  <si>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</si>
  <si>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</si>
  <si>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</si>
  <si>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</si>
  <si>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</si>
  <si>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</si>
  <si>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</si>
  <si>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</si>
  <si>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</si>
  <si>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</si>
  <si>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</si>
  <si>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</si>
  <si>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</si>
  <si>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</si>
  <si>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</si>
  <si>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</si>
  <si>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</si>
  <si>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</si>
  <si>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</si>
  <si>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</si>
  <si>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</si>
  <si>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</si>
  <si>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</si>
  <si>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</si>
  <si>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</si>
  <si>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</si>
  <si>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</si>
  <si>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</si>
  <si>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</si>
  <si>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</si>
  <si>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</si>
  <si>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</si>
  <si>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</si>
  <si>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</si>
  <si>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</si>
  <si>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</si>
  <si>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</si>
  <si>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</si>
  <si>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</si>
  <si>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</si>
  <si>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</si>
  <si>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</si>
  <si>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</si>
  <si>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</si>
  <si>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</si>
  <si>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</si>
  <si>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</si>
  <si>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</si>
  <si>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</si>
  <si>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</si>
  <si>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</si>
  <si>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</si>
  <si>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</si>
  <si>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</si>
  <si>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</si>
  <si>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</si>
  <si>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</si>
  <si>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</si>
  <si>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</si>
  <si>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</si>
  <si>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</si>
  <si>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</si>
  <si>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</si>
  <si>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</si>
  <si>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</si>
  <si>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</si>
  <si>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</si>
  <si>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</si>
  <si>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</si>
  <si>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</si>
  <si>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</si>
  <si>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</si>
  <si>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</si>
  <si>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</si>
  <si>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</si>
  <si>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</si>
  <si>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</si>
  <si>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</si>
  <si>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</si>
  <si>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</si>
  <si>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</si>
  <si>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</si>
  <si>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</si>
  <si>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</si>
  <si>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</si>
  <si>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</si>
  <si>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</si>
  <si>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</si>
  <si>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</si>
  <si>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</si>
  <si>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</si>
  <si>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</si>
  <si>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</si>
  <si>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</si>
  <si>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</si>
  <si>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</si>
  <si>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</si>
  <si>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</si>
  <si>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</si>
  <si>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</si>
  <si>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</si>
  <si>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</si>
  <si>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</si>
  <si>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</si>
  <si>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</si>
  <si>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</si>
  <si>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</si>
  <si>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</si>
  <si>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</si>
  <si>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</si>
  <si>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</si>
  <si>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</si>
  <si>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</si>
  <si>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</si>
  <si>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</si>
  <si>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</si>
  <si>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</si>
  <si>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</si>
  <si>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</si>
  <si>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</si>
  <si>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</si>
  <si>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</si>
  <si>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</si>
  <si>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</si>
  <si>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</si>
  <si>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</si>
  <si>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</si>
  <si>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</si>
  <si>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</si>
  <si>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</si>
  <si>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</si>
  <si>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</si>
  <si>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</si>
  <si>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</si>
  <si>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</si>
  <si>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</si>
  <si>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</si>
  <si>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</si>
  <si>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</si>
  <si>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</si>
  <si>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</si>
  <si>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</si>
  <si>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</si>
  <si>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</si>
  <si>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</si>
  <si>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</si>
  <si>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</si>
  <si>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</si>
  <si>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</si>
  <si>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</si>
  <si>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</si>
  <si>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</si>
  <si>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</si>
  <si>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</si>
  <si>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</si>
  <si>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</si>
  <si>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</si>
  <si>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</si>
  <si>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</si>
  <si>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</si>
  <si>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</si>
  <si>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</si>
  <si>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</si>
  <si>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</si>
  <si>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</si>
  <si>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</si>
  <si>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</si>
  <si>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</si>
  <si>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</si>
  <si>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</si>
  <si>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</si>
  <si>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</si>
  <si>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</si>
  <si>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</si>
  <si>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</si>
  <si>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</si>
  <si>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</si>
  <si>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</si>
  <si>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</si>
  <si>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</si>
  <si>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</si>
  <si>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</si>
  <si>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</si>
  <si>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</si>
  <si>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</si>
  <si>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</si>
  <si>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</si>
  <si>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</si>
  <si>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</si>
  <si>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</si>
  <si>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</si>
  <si>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</si>
  <si>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</si>
  <si>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</si>
  <si>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</si>
  <si>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</si>
  <si>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</si>
  <si>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</si>
  <si>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</si>
  <si>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</si>
  <si>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</si>
  <si>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</si>
  <si>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</si>
  <si>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</si>
  <si>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</si>
  <si>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</si>
  <si>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</si>
  <si>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</si>
  <si>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</si>
  <si>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</si>
  <si>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</si>
  <si>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</si>
  <si>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</si>
  <si>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</si>
  <si>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</si>
  <si>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</si>
  <si>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</si>
  <si>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</si>
  <si>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</si>
  <si>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</si>
  <si>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</si>
  <si>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</si>
  <si>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</si>
  <si>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</si>
  <si>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</si>
  <si>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</si>
  <si>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</si>
  <si>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</si>
  <si>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</si>
  <si>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</si>
  <si>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</si>
  <si>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</si>
  <si>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</si>
  <si>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</si>
  <si>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</si>
  <si>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</si>
  <si>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</si>
  <si>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</si>
  <si>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</si>
  <si>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</si>
  <si>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</si>
  <si>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</si>
  <si>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</si>
  <si>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</si>
  <si>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</si>
  <si>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</si>
  <si>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</si>
  <si>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</si>
  <si>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</si>
  <si>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</si>
  <si>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</si>
  <si>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</si>
  <si>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</si>
  <si>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</si>
  <si>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</si>
  <si>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</si>
  <si>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</si>
  <si>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</si>
  <si>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</si>
  <si>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</si>
  <si>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</si>
  <si>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</si>
  <si>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</si>
  <si>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</si>
  <si>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</si>
  <si>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</si>
  <si>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</si>
  <si>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</si>
  <si>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</si>
  <si>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</si>
  <si>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</si>
  <si>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</si>
  <si>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</si>
  <si>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</si>
  <si>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</si>
  <si>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</si>
  <si>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</si>
  <si>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</si>
  <si>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</si>
  <si>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</si>
  <si>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</si>
  <si>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</si>
  <si>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</si>
  <si>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</si>
  <si>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</si>
  <si>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</si>
  <si>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</si>
  <si>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</si>
  <si>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</si>
  <si>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</si>
  <si>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</si>
  <si>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</si>
  <si>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</si>
  <si>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</si>
  <si>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</si>
  <si>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</si>
  <si>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</si>
  <si>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</si>
  <si>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</si>
  <si>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</si>
  <si>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</si>
  <si>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</si>
  <si>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</si>
  <si>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</si>
  <si>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</si>
  <si>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</si>
  <si>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</si>
  <si>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</si>
  <si>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</si>
  <si>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</si>
  <si>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</si>
  <si>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</si>
  <si>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</si>
  <si>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</si>
  <si>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</si>
  <si>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</si>
  <si>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</si>
  <si>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</si>
  <si>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</si>
  <si>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</si>
  <si>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</si>
  <si>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</si>
  <si>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</si>
  <si>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</si>
  <si>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</si>
  <si>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</si>
  <si>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</si>
  <si>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</si>
  <si>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</si>
  <si>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</si>
  <si>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</si>
  <si>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</si>
  <si>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</si>
  <si>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</si>
  <si>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</si>
  <si>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</si>
  <si>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</si>
  <si>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</si>
  <si>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</si>
  <si>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</si>
  <si>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</si>
  <si>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</si>
  <si>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</si>
  <si>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</si>
  <si>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</si>
  <si>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</si>
  <si>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</si>
  <si>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</si>
  <si>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</si>
  <si>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</si>
  <si>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</si>
  <si>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</si>
  <si>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</si>
  <si>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</si>
  <si>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</si>
  <si>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</si>
  <si>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</si>
  <si>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</si>
  <si>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</si>
  <si>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</si>
  <si>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</si>
  <si>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</si>
  <si>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</si>
  <si>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</si>
  <si>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</si>
  <si>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</si>
  <si>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</si>
  <si>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</si>
  <si>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</si>
  <si>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</si>
  <si>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</si>
  <si>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</si>
  <si>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</si>
  <si>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</si>
  <si>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</si>
  <si>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</si>
  <si>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</si>
  <si>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</si>
  <si>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</si>
  <si>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</si>
  <si>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</si>
  <si>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</si>
  <si>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</si>
  <si>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</si>
  <si>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</si>
  <si>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</si>
  <si>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</si>
  <si>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</si>
  <si>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</si>
  <si>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</si>
  <si>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</si>
  <si>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</si>
  <si>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</si>
  <si>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</si>
  <si>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</si>
  <si>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</si>
  <si>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</si>
  <si>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</si>
  <si>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</si>
  <si>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</si>
  <si>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</si>
  <si>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</si>
  <si>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</si>
  <si>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</si>
  <si>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</si>
  <si>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</si>
  <si>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</si>
  <si>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</si>
  <si>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</si>
  <si>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</si>
  <si>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</si>
  <si>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</si>
  <si>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</si>
  <si>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</si>
  <si>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</si>
  <si>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</si>
  <si>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</si>
  <si>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</si>
  <si>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</si>
  <si>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</si>
  <si>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</si>
  <si>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</si>
  <si>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</si>
  <si>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</si>
  <si>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</si>
  <si>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</si>
  <si>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</si>
  <si>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</si>
  <si>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</si>
  <si>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</si>
  <si>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</si>
  <si>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</si>
  <si>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</si>
  <si>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</si>
  <si>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</si>
  <si>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</si>
  <si>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</si>
  <si>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</si>
  <si>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</si>
  <si>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</si>
  <si>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</si>
  <si>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</si>
  <si>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</si>
  <si>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</si>
  <si>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</si>
  <si>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</si>
  <si>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</si>
  <si>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</si>
  <si>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</si>
  <si>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</si>
  <si>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</si>
  <si>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</si>
  <si>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</si>
  <si>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</si>
  <si>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</si>
  <si>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</si>
  <si>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</si>
  <si>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</si>
  <si>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</si>
  <si>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</si>
  <si>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</si>
  <si>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</si>
  <si>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</si>
  <si>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</si>
  <si>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</si>
  <si>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</si>
  <si>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</si>
  <si>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</si>
  <si>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</si>
  <si>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</si>
  <si>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</si>
  <si>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</si>
  <si>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</si>
  <si>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</si>
  <si>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</si>
  <si>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</si>
  <si>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</si>
  <si>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</si>
  <si>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</si>
  <si>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</si>
  <si>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</si>
  <si>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</si>
  <si>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</si>
  <si>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</si>
  <si>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</si>
  <si>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</si>
  <si>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</si>
  <si>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</si>
  <si>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</si>
  <si>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</si>
  <si>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</si>
  <si>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</si>
  <si>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</si>
  <si>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</si>
  <si>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</si>
  <si>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</si>
  <si>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</si>
  <si>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</si>
  <si>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</si>
  <si>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</si>
  <si>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</si>
  <si>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</si>
  <si>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</si>
  <si>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</si>
  <si>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</si>
  <si>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</si>
  <si>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</si>
  <si>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</si>
  <si>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</si>
  <si>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</si>
  <si>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</si>
  <si>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</si>
  <si>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</si>
  <si>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</si>
  <si>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</si>
  <si>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</si>
  <si>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</si>
  <si>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</si>
  <si>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</si>
  <si>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</si>
  <si>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</si>
  <si>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</si>
  <si>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</si>
  <si>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</si>
  <si>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</si>
  <si>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</si>
  <si>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</si>
  <si>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</si>
  <si>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</si>
  <si>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</si>
  <si>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</si>
  <si>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</si>
  <si>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</si>
  <si>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</si>
  <si>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</si>
  <si>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</si>
  <si>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</si>
  <si>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</si>
  <si>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</si>
  <si>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</si>
  <si>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</si>
  <si>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</si>
  <si>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</si>
  <si>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</si>
  <si>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</si>
  <si>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</si>
  <si>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</si>
  <si>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</si>
  <si>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</si>
  <si>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</si>
  <si>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</si>
  <si>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</si>
  <si>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</si>
  <si>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</si>
  <si>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</si>
  <si>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</si>
  <si>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</si>
  <si>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</si>
  <si>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</si>
  <si>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</si>
  <si>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</si>
  <si>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</si>
  <si>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</si>
  <si>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</si>
  <si>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</si>
  <si>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</si>
  <si>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</si>
  <si>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</si>
  <si>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</si>
  <si>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</si>
  <si>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</si>
  <si>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</si>
  <si>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</si>
  <si>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</si>
  <si>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</si>
  <si>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</si>
  <si>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</si>
  <si>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</si>
  <si>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</si>
  <si>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</si>
  <si>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</si>
  <si>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</si>
  <si>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</si>
  <si>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</si>
  <si>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</si>
  <si>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</si>
  <si>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</si>
  <si>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</si>
  <si>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</si>
  <si>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</si>
  <si>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</si>
  <si>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</si>
  <si>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</si>
  <si>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</si>
  <si>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</si>
  <si>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</si>
  <si>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</si>
  <si>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</si>
  <si>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</si>
  <si>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</si>
  <si>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</si>
  <si>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</si>
  <si>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</si>
  <si>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</si>
  <si>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</si>
  <si>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</si>
  <si>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</si>
  <si>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</si>
  <si>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</si>
  <si>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</si>
  <si>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</si>
  <si>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</si>
  <si>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</si>
  <si>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</si>
  <si>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</si>
  <si>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</si>
  <si>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</si>
  <si>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</si>
  <si>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</si>
  <si>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</si>
  <si>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</si>
  <si>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</si>
  <si>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</si>
  <si>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</si>
  <si>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</si>
  <si>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</si>
  <si>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</si>
  <si>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</si>
  <si>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</si>
  <si>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</si>
  <si>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</si>
  <si>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</si>
  <si>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</si>
  <si>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</si>
  <si>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</si>
  <si>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</si>
  <si>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</si>
  <si>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</si>
  <si>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</si>
  <si>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</si>
  <si>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</si>
  <si>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</si>
  <si>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</si>
  <si>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</si>
  <si>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</si>
  <si>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</si>
  <si>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</si>
  <si>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</si>
  <si>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</si>
  <si>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</si>
  <si>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</si>
  <si>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</si>
  <si>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</si>
  <si>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</si>
  <si>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</si>
  <si>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</si>
  <si>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</si>
  <si>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</si>
  <si>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</si>
  <si>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</si>
  <si>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</si>
  <si>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</si>
  <si>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</si>
  <si>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</si>
  <si>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</si>
  <si>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</si>
  <si>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</si>
  <si>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</si>
  <si>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</si>
  <si>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</si>
  <si>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</si>
  <si>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</si>
  <si>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</si>
  <si>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</si>
  <si>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</si>
  <si>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</si>
  <si>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</si>
  <si>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</si>
  <si>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</si>
  <si>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</si>
  <si>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</si>
  <si>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</si>
  <si>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</si>
  <si>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</si>
  <si>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</si>
  <si>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</si>
  <si>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</si>
  <si>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</si>
  <si>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</si>
  <si>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</si>
  <si>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</si>
  <si>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</si>
  <si>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</si>
  <si>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</si>
  <si>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</si>
  <si>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</si>
  <si>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</si>
  <si>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</si>
  <si>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</si>
  <si>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</si>
  <si>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</si>
  <si>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</si>
  <si>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</si>
  <si>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</si>
  <si>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</si>
  <si>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</si>
  <si>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</si>
  <si>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</si>
  <si>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</si>
  <si>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</si>
  <si>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</si>
  <si>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</si>
  <si>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</si>
  <si>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</si>
  <si>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</si>
  <si>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</si>
  <si>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</si>
  <si>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</si>
  <si>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</si>
  <si>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</si>
  <si>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</si>
  <si>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</si>
  <si>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</si>
  <si>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</si>
  <si>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</si>
  <si>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</si>
  <si>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</si>
  <si>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</si>
  <si>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</si>
  <si>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</si>
  <si>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</si>
  <si>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</si>
  <si>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</si>
  <si>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</si>
  <si>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</si>
  <si>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</si>
  <si>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</si>
  <si>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</si>
  <si>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</si>
  <si>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</si>
  <si>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</si>
  <si>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</si>
  <si>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</si>
  <si>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</si>
  <si>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</si>
  <si>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</si>
  <si>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</si>
  <si>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</si>
  <si>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</si>
  <si>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</si>
  <si>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</si>
  <si>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</si>
  <si>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</si>
  <si>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</si>
  <si>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</si>
  <si>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</si>
  <si>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</si>
  <si>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</si>
  <si>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</si>
  <si>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</si>
  <si>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</si>
  <si>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</si>
  <si>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</si>
  <si>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</si>
  <si>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</si>
  <si>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</si>
  <si>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</si>
  <si>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</si>
  <si>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</si>
  <si>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</si>
  <si>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</si>
  <si>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</si>
  <si>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</si>
  <si>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</si>
  <si>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</si>
  <si>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</si>
  <si>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</si>
  <si>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</si>
  <si>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</si>
  <si>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</si>
  <si>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</si>
  <si>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</si>
  <si>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</si>
  <si>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</si>
  <si>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</si>
  <si>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</si>
  <si>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</si>
  <si>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</si>
  <si>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</si>
  <si>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</si>
  <si>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</si>
  <si>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</si>
  <si>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</si>
  <si>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</si>
  <si>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</si>
  <si>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</si>
  <si>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</si>
  <si>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</si>
  <si>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</si>
  <si>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</si>
  <si>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</si>
  <si>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</si>
  <si>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</si>
  <si>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</si>
  <si>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</si>
  <si>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</si>
  <si>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</si>
  <si>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</si>
  <si>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</si>
  <si>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</si>
  <si>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</si>
  <si>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</si>
  <si>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</si>
  <si>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</si>
  <si>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</si>
  <si>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</si>
  <si>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</si>
  <si>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</si>
  <si>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</si>
  <si>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</si>
  <si>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</si>
  <si>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</si>
  <si>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</si>
  <si>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</si>
  <si>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</si>
  <si>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</si>
  <si>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</si>
  <si>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</si>
  <si>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</si>
  <si>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</si>
  <si>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</si>
  <si>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</si>
  <si>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</si>
  <si>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</si>
  <si>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</si>
  <si>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</si>
  <si>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</si>
  <si>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</si>
  <si>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</si>
  <si>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</si>
  <si>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</si>
  <si>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</si>
  <si>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</si>
  <si>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</si>
  <si>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</si>
  <si>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</si>
  <si>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</si>
  <si>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</si>
  <si>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</si>
  <si>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</si>
  <si>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</si>
  <si>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</si>
  <si>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</si>
  <si>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</si>
  <si>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</si>
  <si>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</si>
  <si>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</si>
  <si>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</si>
  <si>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</si>
  <si>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</si>
  <si>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</si>
  <si>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</si>
  <si>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</si>
  <si>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</si>
  <si>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</si>
  <si>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</si>
  <si>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</si>
  <si>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</si>
  <si>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</si>
  <si>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</si>
  <si>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</si>
  <si>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</si>
  <si>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</si>
  <si>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</si>
  <si>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</si>
  <si>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</si>
  <si>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</si>
  <si>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</si>
  <si>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</si>
  <si>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</si>
  <si>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</si>
  <si>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</si>
  <si>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</si>
  <si>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</si>
  <si>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</si>
  <si>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</si>
  <si>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</si>
  <si>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</si>
  <si>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</si>
  <si>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</si>
  <si>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</si>
  <si>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</si>
  <si>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</si>
  <si>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</si>
  <si>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</si>
  <si>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</si>
  <si>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</si>
  <si>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</si>
  <si>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</si>
  <si>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</si>
  <si>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</si>
  <si>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</si>
  <si>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</si>
  <si>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</si>
  <si>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</si>
  <si>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</si>
  <si>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</si>
  <si>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</si>
  <si>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</si>
  <si>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</si>
  <si>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</si>
  <si>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</si>
  <si>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</si>
  <si>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</si>
  <si>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</si>
  <si>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</si>
  <si>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</si>
  <si>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</si>
  <si>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</si>
  <si>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</si>
  <si>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</si>
  <si>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</si>
  <si>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</si>
  <si>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</si>
  <si>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</si>
  <si>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</si>
  <si>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</si>
  <si>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</si>
  <si>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</si>
  <si>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</si>
  <si>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</si>
  <si>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</si>
  <si>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</si>
  <si>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</si>
  <si>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</si>
  <si>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</si>
  <si>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</si>
  <si>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</si>
  <si>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</si>
  <si>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</si>
  <si>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</si>
  <si>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</si>
  <si>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</si>
  <si>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</si>
  <si>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</si>
  <si>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</si>
  <si>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</si>
  <si>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</si>
  <si>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</si>
  <si>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</si>
  <si>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</si>
  <si>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</si>
  <si>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</si>
  <si>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</si>
  <si>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</si>
  <si>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</si>
  <si>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</si>
  <si>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</si>
  <si>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</si>
  <si>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</si>
  <si>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</si>
  <si>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</si>
  <si>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</si>
  <si>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</si>
  <si>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</si>
  <si>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</si>
  <si>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</si>
  <si>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</si>
  <si>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</si>
  <si>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</si>
  <si>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</si>
  <si>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</si>
  <si>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</si>
  <si>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</si>
  <si>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</si>
  <si>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</si>
  <si>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</si>
  <si>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</si>
  <si>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</si>
  <si>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</si>
  <si>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</si>
  <si>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</si>
  <si>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</si>
  <si>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</si>
  <si>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</si>
  <si>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</si>
  <si>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</si>
  <si>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</si>
  <si>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</si>
  <si>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</si>
  <si>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</si>
  <si>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</si>
  <si>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</si>
  <si>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</si>
  <si>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</si>
  <si>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</si>
  <si>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</si>
  <si>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</si>
  <si>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</si>
  <si>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</si>
  <si>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</si>
  <si>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</si>
  <si>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</si>
  <si>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</si>
  <si>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</si>
  <si>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</si>
  <si>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</si>
  <si>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</si>
  <si>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</si>
  <si>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</si>
  <si>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</si>
  <si>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</si>
  <si>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</si>
  <si>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</si>
  <si>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</si>
  <si>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</si>
  <si>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</si>
  <si>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</si>
  <si>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</si>
  <si>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</si>
  <si>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</si>
  <si>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</si>
  <si>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</si>
  <si>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</si>
  <si>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</si>
  <si>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</si>
  <si>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</si>
  <si>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</si>
  <si>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</si>
  <si>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</si>
  <si>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</si>
  <si>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</si>
  <si>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</si>
  <si>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</si>
  <si>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</si>
  <si>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</si>
  <si>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</si>
  <si>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</si>
  <si>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</si>
  <si>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</si>
  <si>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</si>
  <si>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</si>
  <si>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</si>
  <si>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</si>
  <si>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</si>
  <si>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</si>
  <si>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</si>
  <si>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</si>
  <si>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</si>
  <si>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</si>
  <si>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</si>
  <si>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</si>
  <si>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</si>
  <si>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</si>
  <si>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</si>
  <si>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</si>
  <si>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</si>
  <si>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</si>
  <si>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</si>
  <si>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</si>
  <si>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</si>
  <si>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</si>
  <si>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</si>
  <si>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</si>
  <si>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</si>
  <si>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</si>
  <si>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</si>
  <si>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</si>
  <si>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</si>
  <si>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</si>
  <si>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</si>
  <si>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</si>
  <si>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</si>
  <si>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</si>
  <si>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</si>
  <si>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</si>
  <si>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</si>
  <si>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</si>
  <si>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</si>
  <si>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</si>
  <si>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</si>
  <si>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</si>
  <si>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</si>
  <si>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</si>
  <si>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</si>
  <si>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</si>
  <si>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</si>
  <si>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</si>
  <si>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</si>
  <si>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</si>
  <si>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</si>
  <si>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</si>
  <si>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</si>
  <si>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</si>
  <si>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</si>
  <si>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</si>
  <si>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</si>
  <si>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</si>
  <si>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</si>
  <si>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</si>
  <si>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</si>
  <si>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</si>
  <si>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</si>
  <si>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</si>
  <si>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</si>
  <si>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</si>
  <si>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</si>
  <si>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</si>
  <si>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</si>
  <si>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</si>
  <si>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</si>
  <si>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</si>
  <si>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</si>
  <si>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</si>
  <si>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</si>
  <si>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</si>
  <si>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</si>
  <si>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</si>
  <si>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</si>
  <si>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</si>
  <si>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</si>
  <si>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</si>
  <si>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</si>
  <si>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</si>
  <si>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</si>
  <si>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</si>
  <si>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</si>
  <si>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</si>
  <si>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</si>
  <si>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</si>
  <si>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</si>
  <si>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</si>
  <si>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</si>
  <si>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</si>
  <si>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</si>
  <si>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</si>
  <si>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</si>
  <si>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</si>
  <si>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</si>
  <si>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</si>
  <si>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</si>
  <si>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</si>
  <si>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</si>
  <si>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</si>
  <si>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</si>
  <si>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</si>
  <si>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</si>
  <si>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</si>
  <si>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</si>
  <si>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</si>
  <si>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</si>
  <si>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</si>
  <si>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</si>
  <si>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</si>
  <si>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</si>
  <si>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</si>
  <si>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</si>
  <si>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</si>
  <si>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</si>
  <si>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</si>
  <si>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</si>
  <si>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</si>
  <si>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</si>
  <si>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</si>
  <si>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</si>
  <si>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</si>
  <si>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</si>
  <si>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</si>
  <si>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</si>
  <si>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</si>
  <si>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</si>
  <si>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</si>
  <si>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</si>
  <si>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</si>
  <si>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</si>
  <si>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</si>
  <si>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</si>
  <si>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</si>
  <si>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</si>
  <si>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</si>
  <si>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</si>
  <si>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</si>
  <si>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</si>
  <si>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</si>
  <si>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</si>
  <si>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</si>
  <si>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</si>
  <si>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</si>
  <si>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</si>
  <si>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</si>
  <si>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</si>
  <si>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</si>
  <si>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</si>
  <si>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</si>
  <si>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</si>
  <si>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</si>
  <si>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</si>
  <si>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</si>
  <si>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</si>
  <si>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</si>
  <si>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</si>
  <si>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</si>
  <si>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</si>
  <si>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</si>
  <si>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</si>
  <si>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</si>
  <si>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</si>
  <si>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</si>
  <si>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</si>
  <si>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</si>
  <si>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</si>
  <si>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</si>
  <si>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</si>
  <si>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</si>
  <si>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</si>
  <si>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</si>
  <si>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</si>
  <si>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</si>
  <si>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</si>
  <si>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</si>
  <si>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</si>
  <si>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</si>
  <si>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</si>
  <si>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</si>
  <si>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</si>
  <si>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</si>
  <si>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</si>
  <si>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</si>
  <si>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</si>
  <si>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</si>
  <si>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</si>
  <si>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</si>
  <si>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</si>
  <si>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</si>
  <si>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</si>
  <si>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</si>
  <si>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</si>
  <si>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</si>
  <si>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</si>
  <si>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</si>
  <si>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</si>
  <si>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</si>
  <si>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</si>
  <si>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</si>
  <si>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</si>
  <si>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</si>
  <si>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</si>
  <si>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</si>
  <si>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</si>
  <si>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</si>
  <si>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</si>
  <si>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</si>
  <si>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</si>
  <si>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</si>
  <si>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</si>
  <si>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</si>
  <si>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</si>
  <si>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</si>
  <si>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</si>
  <si>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</si>
  <si>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</si>
  <si>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</si>
  <si>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</si>
  <si>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</si>
  <si>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</si>
  <si>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</si>
  <si>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</si>
  <si>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</si>
  <si>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</si>
  <si>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</si>
  <si>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</si>
  <si>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</si>
  <si>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</si>
  <si>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</si>
  <si>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</si>
  <si>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</si>
  <si>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</si>
  <si>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</si>
  <si>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</si>
  <si>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</si>
  <si>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</si>
  <si>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</si>
  <si>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</si>
  <si>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</si>
  <si>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</si>
  <si>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</si>
  <si>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</si>
  <si>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</si>
  <si>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</si>
  <si>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</si>
  <si>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</si>
  <si>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</si>
  <si>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</si>
  <si>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</si>
  <si>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</si>
  <si>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</si>
  <si>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</si>
  <si>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</si>
  <si>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</si>
  <si>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</si>
  <si>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</si>
  <si>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</si>
  <si>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</si>
  <si>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</si>
  <si>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</si>
  <si>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</si>
  <si>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</si>
  <si>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</si>
  <si>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</si>
  <si>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</si>
  <si>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</si>
  <si>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</si>
  <si>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</si>
  <si>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</si>
  <si>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</si>
  <si>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</si>
  <si>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</si>
  <si>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</si>
  <si>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</si>
  <si>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</si>
  <si>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</si>
  <si>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</si>
  <si>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</si>
  <si>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</si>
  <si>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</si>
  <si>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</si>
  <si>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</si>
  <si>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</si>
  <si>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</si>
  <si>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</si>
  <si>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</si>
  <si>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</si>
  <si>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</si>
  <si>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</si>
  <si>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</si>
  <si>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</si>
  <si>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</si>
  <si>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</si>
  <si>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</si>
  <si>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</si>
  <si>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</si>
  <si>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</si>
  <si>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</si>
  <si>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</si>
  <si>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</si>
  <si>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</si>
  <si>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</si>
  <si>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</si>
  <si>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</si>
  <si>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</si>
  <si>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</si>
  <si>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</si>
  <si>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</si>
  <si>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</si>
  <si>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</si>
  <si>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</si>
  <si>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</si>
  <si>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</si>
  <si>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</si>
  <si>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</si>
  <si>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</si>
  <si>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</si>
  <si>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</si>
  <si>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</si>
  <si>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</si>
  <si>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</si>
  <si>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</si>
  <si>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</si>
  <si>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</si>
  <si>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</si>
  <si>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</si>
  <si>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</si>
  <si>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</si>
  <si>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</si>
  <si>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</si>
  <si>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</si>
  <si>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</si>
  <si>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</si>
  <si>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</si>
  <si>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</si>
  <si>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</si>
  <si>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</si>
  <si>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</si>
  <si>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</si>
  <si>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</si>
  <si>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</si>
  <si>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</si>
  <si>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</si>
  <si>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</si>
  <si>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</si>
  <si>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</si>
  <si>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</si>
  <si>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</si>
  <si>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</si>
  <si>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</si>
  <si>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</si>
  <si>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</si>
  <si>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</si>
  <si>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</si>
  <si>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</si>
  <si>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</si>
  <si>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</si>
  <si>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</si>
  <si>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</si>
  <si>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</si>
  <si>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</si>
  <si>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</si>
  <si>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</si>
  <si>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</si>
  <si>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</si>
  <si>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</si>
  <si>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</si>
  <si>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</si>
  <si>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</si>
  <si>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</si>
  <si>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</si>
  <si>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</si>
  <si>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</si>
  <si>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</si>
  <si>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</si>
  <si>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</si>
  <si>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</si>
  <si>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</si>
  <si>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</si>
  <si>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</si>
  <si>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</si>
  <si>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</si>
  <si>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</si>
  <si>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</si>
  <si>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</si>
  <si>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</si>
  <si>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</si>
  <si>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</si>
  <si>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</si>
  <si>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</si>
  <si>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</si>
  <si>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</si>
  <si>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</si>
  <si>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</si>
  <si>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</si>
  <si>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</si>
  <si>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</si>
  <si>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</si>
  <si>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</si>
  <si>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</si>
  <si>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</si>
  <si>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</si>
  <si>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</si>
  <si>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</si>
  <si>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</si>
  <si>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</si>
  <si>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</si>
  <si>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</si>
  <si>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</si>
  <si>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</si>
  <si>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</si>
  <si>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</si>
  <si>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</si>
  <si>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</si>
  <si>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</si>
  <si>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</si>
  <si>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</si>
  <si>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</si>
  <si>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</si>
  <si>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</si>
  <si>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</si>
  <si>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</si>
  <si>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</si>
  <si>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</si>
  <si>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</si>
  <si>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</si>
  <si>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</si>
  <si>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</si>
  <si>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</si>
  <si>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</si>
  <si>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</si>
  <si>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</si>
  <si>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</si>
  <si>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</si>
  <si>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</si>
  <si>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</si>
  <si>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</si>
  <si>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</si>
  <si>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</si>
  <si>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</si>
  <si>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</si>
  <si>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</si>
  <si>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</si>
  <si>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</si>
  <si>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</si>
  <si>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</si>
  <si>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</si>
  <si>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</si>
  <si>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</si>
  <si>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</si>
  <si>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</si>
  <si>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</si>
  <si>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</si>
  <si>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</si>
  <si>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</si>
  <si>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</si>
  <si>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</si>
  <si>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</si>
  <si>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</si>
  <si>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</si>
  <si>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</si>
  <si>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</si>
  <si>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</si>
  <si>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</si>
  <si>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</si>
  <si>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</si>
  <si>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</si>
  <si>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</si>
  <si>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</si>
  <si>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</si>
  <si>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</si>
  <si>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</si>
  <si>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</si>
  <si>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</si>
  <si>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</si>
  <si>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</si>
  <si>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</si>
  <si>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</si>
  <si>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</si>
  <si>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</si>
  <si>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</si>
  <si>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</si>
  <si>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</si>
  <si>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</si>
  <si>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</si>
  <si>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</si>
  <si>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</si>
  <si>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</si>
  <si>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</si>
  <si>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</si>
  <si>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</si>
  <si>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</si>
  <si>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</si>
  <si>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</si>
  <si>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</si>
  <si>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</si>
  <si>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</si>
  <si>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</si>
  <si>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</si>
  <si>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</si>
  <si>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</si>
  <si>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</si>
  <si>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</si>
  <si>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</si>
  <si>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</si>
  <si>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</si>
  <si>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</si>
  <si>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</si>
  <si>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</si>
  <si>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</si>
  <si>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</si>
  <si>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</si>
  <si>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</si>
  <si>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</si>
  <si>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</si>
  <si>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</si>
  <si>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</si>
  <si>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</si>
  <si>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</si>
  <si>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</si>
  <si>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</si>
  <si>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</si>
  <si>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</si>
  <si>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</si>
  <si>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</si>
  <si>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</si>
  <si>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</si>
  <si>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</si>
  <si>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</si>
  <si>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</si>
  <si>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</si>
  <si>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</si>
  <si>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</si>
  <si>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</si>
  <si>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</si>
  <si>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</si>
  <si>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</si>
  <si>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</si>
  <si>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</si>
  <si>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</si>
  <si>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</si>
  <si>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</si>
  <si>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</si>
  <si>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</si>
  <si>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</si>
  <si>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</si>
  <si>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</si>
  <si>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</si>
  <si>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</si>
  <si>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</si>
  <si>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</si>
  <si>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</si>
  <si>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</si>
  <si>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</si>
  <si>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</si>
  <si>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</si>
  <si>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</si>
  <si>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</si>
  <si>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</si>
  <si>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</si>
  <si>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</si>
  <si>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</si>
  <si>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</si>
  <si>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</si>
  <si>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</si>
  <si>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</si>
  <si>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</si>
  <si>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</si>
  <si>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</si>
  <si>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</si>
  <si>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</si>
  <si>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</si>
  <si>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</si>
  <si>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</si>
  <si>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</si>
  <si>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</si>
  <si>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</si>
  <si>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</si>
  <si>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</si>
  <si>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</si>
  <si>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</si>
  <si>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</si>
  <si>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</si>
  <si>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</si>
  <si>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</si>
  <si>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</si>
  <si>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</si>
  <si>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</si>
  <si>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</si>
  <si>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</si>
  <si>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</si>
  <si>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</si>
  <si>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</si>
  <si>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</si>
  <si>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</si>
  <si>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</si>
  <si>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</si>
  <si>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</si>
  <si>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</si>
  <si>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</si>
  <si>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</si>
  <si>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</si>
  <si>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</si>
  <si>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</si>
  <si>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</si>
  <si>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</si>
  <si>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</si>
  <si>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</si>
  <si>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</si>
  <si>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</si>
  <si>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</si>
  <si>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</si>
  <si>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</si>
  <si>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</si>
  <si>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</si>
  <si>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</si>
  <si>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</si>
  <si>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</si>
  <si>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</si>
  <si>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</si>
  <si>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</si>
  <si>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</si>
  <si>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</si>
  <si>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</si>
  <si>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</si>
  <si>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</si>
  <si>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</si>
  <si>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</si>
  <si>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</si>
  <si>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</si>
  <si>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</si>
  <si>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</si>
  <si>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</si>
  <si>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</si>
  <si>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</si>
  <si>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</si>
  <si>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</si>
  <si>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</si>
  <si>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</si>
  <si>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</si>
  <si>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</si>
  <si>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</si>
  <si>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</si>
  <si>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</si>
  <si>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</si>
  <si>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</si>
  <si>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</si>
  <si>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</si>
  <si>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</si>
  <si>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</si>
  <si>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</si>
  <si>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</si>
  <si>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</si>
  <si>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</si>
  <si>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</si>
  <si>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</si>
  <si>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</si>
  <si>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</si>
  <si>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</si>
  <si>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</si>
  <si>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</si>
  <si>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</si>
  <si>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</si>
  <si>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</si>
  <si>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</si>
  <si>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</si>
  <si>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</si>
  <si>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</si>
  <si>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</si>
  <si>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</si>
  <si>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</si>
  <si>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</si>
  <si>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</si>
  <si>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</si>
  <si>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</si>
  <si>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</si>
  <si>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</si>
  <si>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</si>
  <si>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</si>
  <si>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</si>
  <si>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</si>
  <si>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</si>
  <si>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</si>
  <si>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</si>
  <si>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</si>
  <si>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</si>
  <si>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</si>
  <si>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</si>
  <si>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</si>
  <si>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</si>
  <si>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</si>
  <si>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</si>
  <si>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</si>
  <si>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</si>
  <si>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</si>
  <si>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</si>
  <si>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</si>
  <si>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</si>
  <si>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</si>
  <si>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</si>
  <si>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</si>
  <si>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</si>
  <si>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</si>
  <si>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</si>
  <si>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</si>
  <si>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</si>
  <si>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</si>
  <si>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</si>
  <si>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</si>
  <si>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</si>
  <si>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</si>
  <si>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</si>
  <si>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</si>
  <si>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</si>
  <si>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</si>
  <si>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</si>
  <si>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</si>
  <si>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</si>
  <si>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</si>
  <si>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</si>
  <si>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</si>
  <si>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</si>
  <si>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</si>
  <si>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</si>
  <si>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</si>
  <si>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</si>
  <si>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</si>
  <si>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</si>
  <si>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</si>
  <si>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</si>
  <si>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</si>
  <si>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</si>
  <si>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</si>
  <si>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</si>
  <si>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</si>
  <si>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</si>
  <si>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</si>
  <si>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</si>
  <si>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</si>
  <si>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</si>
  <si>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</si>
  <si>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</si>
  <si>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</si>
  <si>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</si>
  <si>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</si>
  <si>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</si>
  <si>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</si>
  <si>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</si>
  <si>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</si>
  <si>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</si>
  <si>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</si>
  <si>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</si>
  <si>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</si>
  <si>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</si>
  <si>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</si>
  <si>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</si>
  <si>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</si>
  <si>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</si>
  <si>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</si>
  <si>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</si>
  <si>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</si>
  <si>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</si>
  <si>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</si>
  <si>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</si>
  <si>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</si>
  <si>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</si>
  <si>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</si>
  <si>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</si>
  <si>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</si>
  <si>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</si>
  <si>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</si>
  <si>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</si>
  <si>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</si>
  <si>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</si>
  <si>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</si>
  <si>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</si>
  <si>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</si>
  <si>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</si>
  <si>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</si>
  <si>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</si>
  <si>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</si>
  <si>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</si>
  <si>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</si>
  <si>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</si>
  <si>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</si>
  <si>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</si>
  <si>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</si>
  <si>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</si>
  <si>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</si>
  <si>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</si>
  <si>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</si>
  <si>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</si>
  <si>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</si>
  <si>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</si>
  <si>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</si>
  <si>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</si>
  <si>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</si>
  <si>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</si>
  <si>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</si>
  <si>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</si>
  <si>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</si>
  <si>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</si>
  <si>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</si>
  <si>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</si>
  <si>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</si>
  <si>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</si>
  <si>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</si>
  <si>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</si>
  <si>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</si>
  <si>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</si>
  <si>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</si>
  <si>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</si>
  <si>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</si>
  <si>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</si>
  <si>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</si>
  <si>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</si>
  <si>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</si>
  <si>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</si>
  <si>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</si>
  <si>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</si>
  <si>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</si>
  <si>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</si>
  <si>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</si>
  <si>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</si>
  <si>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</si>
  <si>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</si>
  <si>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</si>
  <si>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</si>
  <si>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</si>
  <si>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</si>
  <si>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</si>
  <si>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</si>
  <si>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</si>
  <si>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</si>
  <si>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</si>
  <si>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</si>
  <si>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</si>
  <si>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</si>
  <si>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</si>
  <si>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</si>
  <si>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</si>
  <si>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</si>
  <si>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</si>
  <si>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</si>
  <si>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</si>
  <si>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</si>
  <si>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</si>
  <si>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</si>
  <si>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</si>
  <si>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</si>
  <si>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</si>
  <si>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</si>
  <si>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</si>
  <si>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</si>
  <si>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</si>
  <si>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</si>
  <si>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</si>
  <si>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</si>
  <si>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</si>
  <si>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</si>
  <si>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</si>
  <si>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</si>
  <si>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</si>
  <si>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</si>
  <si>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</si>
  <si>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</si>
  <si>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</si>
  <si>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</si>
  <si>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</si>
  <si>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</si>
  <si>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</si>
  <si>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</si>
  <si>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</si>
  <si>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</si>
  <si>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</si>
  <si>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</si>
  <si>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</si>
  <si>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</si>
  <si>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</si>
  <si>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</si>
  <si>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</si>
  <si>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</si>
  <si>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</si>
  <si>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</si>
  <si>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</si>
  <si>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</si>
  <si>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</si>
  <si>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</si>
  <si>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</si>
  <si>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</si>
  <si>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</si>
  <si>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</si>
  <si>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</si>
  <si>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</si>
  <si>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</si>
  <si>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</si>
  <si>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</si>
  <si>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</si>
  <si>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</si>
  <si>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</si>
  <si>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</si>
  <si>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</si>
  <si>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</si>
  <si>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</si>
  <si>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</si>
  <si>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</si>
  <si>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</si>
  <si>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</si>
  <si>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</si>
  <si>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</si>
  <si>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</si>
  <si>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</si>
  <si>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</si>
  <si>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</si>
  <si>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</si>
  <si>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</si>
  <si>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</si>
  <si>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</si>
  <si>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</si>
  <si>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</si>
  <si>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</si>
  <si>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</si>
  <si>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</si>
  <si>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</si>
  <si>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</si>
  <si>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</si>
  <si>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</si>
  <si>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</si>
  <si>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</si>
  <si>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</si>
  <si>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</si>
  <si>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</si>
  <si>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</si>
  <si>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</si>
  <si>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</si>
  <si>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</si>
  <si>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</si>
  <si>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</si>
  <si>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</si>
  <si>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</si>
  <si>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</si>
  <si>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</si>
  <si>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</si>
  <si>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</si>
  <si>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</si>
  <si>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</si>
  <si>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</si>
  <si>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</si>
  <si>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</si>
  <si>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</si>
  <si>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</si>
  <si>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</si>
  <si>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</si>
  <si>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</si>
  <si>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</si>
  <si>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</si>
  <si>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</si>
  <si>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</si>
  <si>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</si>
  <si>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</si>
  <si>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</si>
  <si>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</si>
  <si>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</si>
  <si>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</si>
  <si>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</si>
  <si>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</si>
  <si>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</si>
  <si>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</si>
  <si>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</si>
  <si>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</si>
  <si>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</si>
  <si>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</si>
  <si>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</si>
  <si>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</si>
  <si>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</si>
  <si>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</si>
  <si>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</si>
  <si>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</si>
  <si>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</si>
  <si>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</si>
  <si>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</si>
  <si>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</si>
  <si>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</si>
  <si>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</si>
  <si>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</si>
  <si>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</si>
  <si>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</si>
  <si>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</si>
  <si>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</si>
  <si>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</si>
  <si>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</si>
  <si>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</si>
  <si>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</si>
  <si>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</si>
  <si>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</si>
  <si>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</si>
  <si>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</si>
  <si>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</si>
  <si>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</si>
  <si>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</si>
  <si>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</si>
  <si>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</si>
  <si>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</si>
  <si>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</si>
  <si>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</si>
  <si>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</si>
  <si>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</si>
  <si>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</si>
  <si>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</si>
  <si>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</si>
  <si>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</si>
  <si>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</si>
  <si>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</si>
  <si>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</si>
  <si>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</si>
  <si>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</si>
  <si>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</si>
  <si>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</si>
  <si>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</si>
  <si>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</si>
  <si>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</si>
  <si>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</si>
  <si>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</si>
  <si>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</si>
  <si>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</si>
  <si>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</si>
  <si>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</si>
  <si>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</si>
  <si>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</si>
  <si>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</si>
  <si>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</si>
  <si>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</si>
  <si>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</si>
  <si>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</si>
  <si>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</si>
  <si>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</si>
  <si>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</si>
  <si>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</si>
  <si>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</si>
  <si>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</si>
  <si>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</si>
  <si>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</si>
  <si>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</si>
  <si>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</si>
  <si>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</si>
  <si>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</si>
  <si>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</si>
  <si>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</si>
  <si>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</si>
  <si>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</si>
  <si>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</si>
  <si>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</si>
  <si>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</si>
  <si>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</si>
  <si>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</si>
  <si>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</si>
  <si>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</si>
  <si>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</si>
  <si>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</si>
  <si>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</si>
  <si>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</si>
  <si>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</si>
  <si>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</si>
  <si>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</si>
  <si>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</si>
  <si>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</si>
  <si>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</si>
  <si>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</si>
  <si>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</si>
  <si>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</si>
  <si>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</si>
  <si>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</si>
  <si>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</si>
  <si>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</si>
  <si>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</si>
  <si>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</si>
  <si>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</si>
  <si>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</si>
  <si>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</si>
  <si>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</si>
  <si>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</si>
  <si>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</si>
  <si>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</si>
  <si>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</si>
  <si>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</si>
  <si>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</si>
  <si>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</si>
  <si>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</si>
  <si>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</si>
  <si>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</si>
  <si>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</si>
  <si>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</si>
  <si>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</si>
  <si>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</si>
  <si>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</si>
  <si>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</si>
  <si>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</si>
  <si>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</si>
  <si>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</si>
  <si>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</si>
  <si>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</si>
  <si>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</si>
  <si>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</si>
  <si>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</si>
  <si>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</si>
  <si>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</si>
  <si>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</si>
  <si>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</si>
  <si>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</si>
  <si>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</si>
  <si>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</si>
  <si>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</si>
  <si>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</si>
  <si>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</si>
  <si>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</si>
  <si>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</si>
  <si>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</si>
  <si>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</si>
  <si>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</si>
  <si>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</si>
  <si>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</si>
  <si>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</si>
  <si>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</si>
  <si>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</si>
  <si>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</si>
  <si>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</si>
  <si>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</si>
  <si>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</si>
  <si>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</si>
  <si>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</si>
  <si>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</si>
  <si>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</si>
  <si>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</si>
  <si>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</si>
  <si>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</si>
  <si>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</si>
  <si>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</si>
  <si>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</si>
  <si>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</si>
  <si>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</si>
  <si>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</si>
  <si>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</si>
  <si>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</si>
  <si>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</si>
  <si>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</si>
  <si>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</si>
  <si>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</si>
  <si>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</si>
  <si>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</si>
  <si>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</si>
  <si>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</si>
  <si>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</si>
  <si>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</si>
  <si>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</si>
  <si>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</si>
  <si>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</si>
  <si>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</si>
  <si>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</si>
  <si>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</si>
  <si>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</si>
  <si>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</si>
  <si>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</si>
  <si>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</si>
  <si>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</si>
  <si>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</si>
  <si>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</si>
  <si>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</si>
  <si>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</si>
  <si>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</si>
  <si>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</si>
  <si>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</si>
  <si>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</si>
  <si>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</si>
  <si>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</si>
  <si>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</si>
  <si>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</si>
  <si>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</si>
  <si>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</si>
  <si>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</si>
  <si>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</si>
  <si>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</si>
  <si>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</si>
  <si>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</si>
  <si>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</si>
  <si>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</si>
  <si>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</si>
  <si>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</si>
  <si>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</si>
  <si>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</si>
  <si>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</si>
  <si>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</si>
  <si>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</si>
  <si>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</si>
  <si>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</si>
  <si>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</si>
  <si>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</si>
  <si>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</si>
  <si>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</si>
  <si>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</si>
  <si>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</si>
  <si>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</si>
  <si>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</si>
  <si>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</si>
  <si>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</si>
  <si>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</si>
  <si>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</si>
  <si>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</si>
  <si>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</si>
  <si>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</si>
  <si>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</si>
  <si>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</si>
  <si>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</si>
  <si>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</si>
  <si>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</si>
  <si>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</si>
  <si>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</si>
  <si>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</si>
  <si>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</si>
  <si>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</si>
  <si>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</si>
  <si>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</si>
  <si>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</si>
  <si>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</si>
  <si>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</si>
  <si>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</si>
  <si>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</si>
  <si>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</si>
  <si>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</si>
  <si>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</si>
  <si>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</si>
  <si>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</si>
  <si>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</si>
  <si>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</si>
  <si>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</si>
  <si>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</si>
  <si>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</si>
  <si>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</si>
  <si>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</si>
  <si>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</si>
  <si>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</si>
  <si>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</si>
  <si>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</si>
  <si>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</si>
  <si>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</si>
  <si>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</si>
  <si>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</si>
  <si>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</si>
  <si>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</si>
  <si>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</si>
  <si>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</si>
  <si>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</si>
  <si>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</si>
  <si>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</si>
  <si>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</si>
  <si>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</si>
  <si>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</si>
  <si>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</si>
  <si>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</si>
  <si>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</si>
  <si>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</si>
  <si>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</si>
  <si>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</si>
  <si>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</si>
  <si>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</si>
  <si>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</si>
  <si>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</si>
  <si>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</si>
  <si>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</si>
  <si>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</si>
  <si>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</si>
  <si>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</si>
  <si>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</si>
  <si>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</si>
  <si>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</si>
  <si>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</si>
  <si>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</si>
  <si>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</si>
  <si>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</si>
  <si>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</si>
  <si>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</si>
  <si>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</si>
  <si>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</si>
  <si>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</si>
  <si>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</si>
  <si>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</si>
  <si>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</si>
  <si>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</si>
  <si>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</si>
  <si>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</si>
  <si>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</si>
  <si>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</si>
  <si>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</si>
  <si>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</si>
  <si>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</si>
  <si>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</si>
  <si>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</si>
  <si>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</si>
  <si>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</si>
  <si>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</si>
  <si>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</si>
  <si>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</si>
  <si>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</si>
  <si>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</si>
  <si>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</si>
  <si>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</si>
  <si>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</si>
  <si>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</si>
  <si>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</si>
  <si>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</si>
  <si>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</si>
  <si>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</si>
  <si>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</si>
  <si>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</si>
  <si>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</si>
  <si>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</si>
  <si>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</si>
  <si>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</si>
  <si>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</si>
  <si>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</si>
  <si>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</si>
  <si>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</si>
  <si>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</si>
  <si>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</si>
  <si>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</si>
  <si>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</si>
  <si>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</si>
  <si>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</si>
  <si>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</si>
  <si>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</si>
  <si>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</si>
  <si>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</si>
  <si>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</si>
  <si>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</si>
  <si>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</si>
  <si>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</si>
  <si>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</si>
  <si>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</si>
  <si>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</si>
  <si>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</si>
  <si>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</si>
  <si>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</si>
  <si>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</si>
  <si>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</si>
  <si>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</si>
  <si>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</si>
  <si>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</si>
  <si>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</si>
  <si>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</si>
  <si>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</si>
  <si>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</si>
  <si>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</si>
  <si>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</si>
  <si>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</si>
  <si>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</si>
  <si>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</si>
  <si>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</si>
  <si>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</si>
  <si>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</si>
  <si>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</si>
  <si>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</si>
  <si>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</si>
  <si>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</si>
  <si>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</si>
  <si>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</si>
  <si>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</si>
  <si>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</si>
  <si>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</si>
  <si>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</si>
  <si>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</si>
  <si>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</si>
  <si>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</si>
  <si>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</si>
  <si>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</si>
  <si>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</si>
  <si>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</si>
  <si>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</si>
  <si>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</si>
  <si>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</si>
  <si>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</si>
  <si>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</si>
  <si>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</si>
  <si>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</si>
  <si>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</si>
  <si>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</si>
  <si>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</si>
  <si>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</si>
  <si>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</si>
  <si>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</si>
  <si>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</si>
  <si>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</si>
  <si>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</si>
  <si>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</si>
  <si>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</si>
  <si>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</si>
  <si>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</si>
  <si>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</si>
  <si>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</si>
  <si>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</si>
  <si>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</si>
  <si>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</si>
  <si>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</si>
  <si>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</si>
  <si>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</si>
  <si>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</si>
  <si>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</si>
  <si>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</si>
  <si>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</si>
  <si>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</si>
  <si>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</si>
  <si>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</si>
  <si>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</si>
  <si>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</si>
  <si>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</si>
  <si>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</si>
  <si>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</si>
  <si>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</si>
  <si>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</si>
  <si>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</si>
  <si>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</si>
  <si>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</si>
  <si>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</si>
  <si>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</si>
  <si>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</si>
  <si>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</si>
  <si>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</si>
  <si>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</si>
  <si>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</si>
  <si>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</si>
  <si>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</si>
  <si>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</si>
  <si>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</si>
  <si>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</si>
  <si>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</si>
  <si>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</si>
  <si>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</si>
  <si>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</si>
  <si>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</si>
  <si>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</si>
  <si>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</si>
  <si>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</si>
  <si>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</si>
  <si>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</si>
  <si>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</si>
  <si>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</si>
  <si>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</si>
  <si>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</si>
  <si>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</si>
  <si>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</si>
  <si>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</si>
  <si>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</si>
  <si>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</si>
  <si>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</si>
  <si>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</si>
  <si>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</si>
  <si>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</si>
  <si>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</si>
  <si>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</si>
  <si>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</si>
  <si>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</si>
  <si>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</si>
  <si>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</si>
  <si>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</si>
  <si>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</si>
  <si>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</si>
  <si>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</si>
  <si>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</si>
  <si>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</si>
  <si>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</si>
  <si>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</si>
  <si>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</si>
  <si>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</si>
  <si>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</si>
  <si>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</si>
  <si>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</si>
  <si>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</si>
  <si>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</si>
  <si>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</si>
  <si>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</si>
  <si>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</si>
  <si>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</si>
  <si>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</si>
  <si>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</si>
  <si>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</si>
  <si>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</si>
  <si>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</si>
  <si>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</si>
  <si>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</si>
  <si>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</si>
  <si>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</si>
  <si>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</si>
  <si>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</si>
  <si>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</si>
  <si>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</si>
  <si>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</si>
  <si>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</si>
  <si>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</si>
  <si>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</si>
  <si>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</si>
  <si>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</si>
  <si>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</si>
  <si>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</si>
  <si>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</si>
  <si>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</si>
  <si>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</si>
  <si>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</si>
  <si>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</si>
  <si>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</si>
  <si>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</si>
  <si>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</si>
  <si>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</si>
  <si>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</si>
  <si>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</si>
  <si>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</si>
  <si>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</si>
  <si>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</si>
  <si>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</si>
  <si>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</si>
  <si>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</si>
  <si>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</si>
  <si>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</si>
  <si>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</si>
  <si>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</si>
  <si>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</si>
  <si>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</si>
  <si>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</si>
  <si>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</si>
  <si>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</si>
  <si>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</si>
  <si>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</si>
  <si>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</si>
  <si>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</si>
  <si>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</si>
  <si>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</si>
  <si>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</si>
  <si>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</si>
  <si>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</si>
  <si>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</si>
  <si>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</si>
  <si>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</si>
  <si>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</si>
  <si>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</si>
  <si>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</si>
  <si>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</si>
  <si>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</si>
  <si>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</si>
  <si>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</si>
  <si>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</si>
  <si>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</si>
  <si>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</si>
  <si>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</si>
  <si>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</si>
  <si>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</si>
  <si>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</si>
  <si>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</si>
  <si>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</si>
  <si>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</si>
  <si>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</si>
  <si>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</si>
  <si>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</si>
  <si>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</si>
  <si>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</si>
  <si>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</si>
  <si>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</si>
  <si>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</si>
  <si>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</si>
  <si>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</si>
  <si>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</si>
  <si>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</si>
  <si>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</si>
  <si>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</si>
  <si>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</si>
  <si>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</si>
  <si>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</si>
  <si>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</si>
  <si>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</si>
  <si>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</si>
  <si>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</si>
  <si>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</si>
  <si>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</si>
  <si>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</si>
  <si>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</si>
  <si>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</si>
  <si>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</si>
  <si>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</si>
  <si>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</si>
  <si>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</si>
  <si>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</si>
  <si>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</si>
  <si>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</si>
  <si>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</si>
  <si>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</si>
  <si>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</si>
  <si>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</si>
  <si>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</si>
  <si>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</si>
  <si>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</si>
  <si>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</si>
  <si>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</si>
  <si>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</si>
  <si>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</si>
  <si>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</si>
  <si>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</si>
  <si>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</si>
  <si>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</si>
  <si>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</si>
  <si>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</si>
  <si>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</si>
  <si>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</si>
  <si>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</si>
  <si>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</si>
  <si>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</si>
  <si>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</si>
  <si>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</si>
  <si>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</si>
  <si>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</si>
  <si>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</si>
  <si>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</si>
  <si>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</si>
  <si>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</si>
  <si>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</si>
  <si>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</si>
  <si>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</si>
  <si>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</si>
  <si>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</si>
  <si>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</si>
  <si>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</si>
  <si>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</si>
  <si>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</si>
  <si>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</si>
  <si>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</si>
  <si>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</si>
  <si>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</si>
  <si>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</si>
  <si>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</si>
  <si>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</si>
  <si>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</si>
  <si>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</si>
  <si>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</si>
  <si>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</si>
  <si>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</si>
  <si>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</si>
  <si>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</si>
  <si>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</si>
  <si>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</si>
  <si>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</si>
  <si>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</si>
  <si>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</si>
  <si>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</si>
  <si>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</si>
  <si>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</si>
  <si>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</si>
  <si>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</si>
  <si>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</si>
  <si>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</si>
  <si>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</si>
  <si>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</si>
  <si>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</si>
  <si>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</si>
  <si>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</si>
  <si>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</si>
  <si>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</si>
  <si>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</si>
  <si>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</si>
  <si>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</si>
  <si>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</si>
  <si>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</si>
  <si>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</si>
  <si>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</si>
  <si>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</si>
  <si>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</si>
  <si>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</si>
  <si>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</si>
  <si>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</si>
  <si>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</si>
  <si>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</si>
  <si>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</si>
  <si>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</si>
  <si>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</si>
  <si>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</si>
  <si>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</si>
  <si>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</si>
  <si>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</si>
  <si>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</si>
  <si>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</si>
  <si>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</si>
  <si>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</si>
  <si>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</si>
  <si>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</si>
  <si>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</si>
  <si>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</si>
  <si>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</si>
  <si>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</si>
  <si>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</si>
  <si>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</si>
  <si>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</si>
  <si>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</si>
  <si>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</si>
  <si>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</si>
  <si>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</si>
  <si>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</si>
  <si>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</si>
  <si>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</si>
  <si>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</si>
  <si>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</si>
  <si>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</si>
  <si>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</si>
  <si>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</si>
  <si>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</si>
  <si>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</si>
  <si>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</si>
  <si>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</si>
  <si>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</si>
  <si>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</si>
  <si>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</si>
  <si>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</si>
  <si>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</si>
  <si>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</si>
  <si>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</si>
  <si>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</si>
  <si>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</si>
  <si>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</si>
  <si>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</si>
  <si>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</si>
  <si>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</si>
  <si>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</si>
  <si>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</si>
  <si>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</si>
  <si>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</si>
  <si>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</si>
  <si>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</si>
  <si>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</si>
  <si>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</si>
  <si>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</si>
  <si>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</si>
  <si>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</si>
  <si>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</si>
  <si>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</si>
  <si>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</si>
  <si>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</si>
  <si>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</si>
  <si>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</si>
  <si>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</si>
  <si>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</si>
  <si>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</si>
  <si>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</si>
  <si>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</si>
  <si>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</si>
  <si>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</si>
  <si>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</si>
  <si>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</si>
  <si>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</si>
  <si>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</si>
  <si>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</si>
  <si>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</si>
  <si>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</si>
  <si>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</si>
  <si>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</si>
  <si>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</si>
  <si>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</si>
  <si>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</si>
  <si>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</si>
  <si>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</si>
  <si>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</si>
  <si>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</si>
  <si>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</si>
  <si>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</si>
  <si>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</si>
  <si>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</si>
  <si>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</si>
  <si>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</si>
  <si>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</si>
  <si>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</si>
  <si>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</si>
  <si>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</si>
  <si>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</si>
  <si>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</si>
  <si>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</si>
  <si>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</si>
  <si>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</si>
  <si>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</si>
  <si>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</si>
  <si>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</si>
  <si>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</si>
  <si>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</si>
  <si>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</si>
  <si>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</si>
  <si>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</si>
  <si>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</si>
  <si>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</si>
  <si>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</si>
  <si>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</si>
  <si>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</si>
  <si>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</si>
  <si>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</si>
  <si>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</si>
  <si>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</si>
  <si>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</si>
  <si>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</si>
  <si>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</si>
  <si>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</si>
  <si>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</si>
  <si>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</si>
  <si>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</si>
  <si>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</si>
  <si>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</si>
  <si>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</si>
  <si>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</si>
  <si>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</si>
  <si>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</si>
  <si>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</si>
  <si>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</si>
  <si>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</si>
  <si>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</si>
  <si>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</si>
  <si>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</si>
  <si>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</si>
  <si>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</si>
  <si>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</si>
  <si>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</si>
  <si>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</si>
  <si>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</si>
  <si>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</si>
  <si>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</si>
  <si>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</si>
  <si>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</si>
  <si>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</si>
  <si>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</si>
  <si>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</si>
  <si>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</si>
  <si>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</si>
  <si>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</si>
  <si>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</si>
  <si>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</si>
  <si>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</si>
  <si>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</si>
  <si>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</si>
  <si>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</si>
  <si>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</si>
  <si>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</si>
  <si>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</si>
  <si>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</si>
  <si>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</si>
  <si>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</si>
  <si>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</si>
  <si>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</si>
  <si>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</si>
  <si>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</si>
  <si>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</si>
  <si>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</si>
  <si>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</si>
  <si>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</si>
  <si>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</si>
  <si>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</si>
  <si>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</si>
  <si>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</si>
  <si>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</si>
  <si>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</si>
  <si>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</si>
  <si>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</si>
  <si>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</si>
  <si>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</si>
  <si>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</si>
  <si>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</si>
  <si>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</si>
  <si>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</si>
  <si>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</si>
  <si>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</si>
  <si>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</si>
  <si>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</si>
  <si>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</si>
  <si>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</si>
  <si>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</si>
  <si>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</si>
  <si>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</si>
  <si>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</si>
  <si>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</si>
  <si>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</si>
  <si>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</si>
  <si>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</si>
  <si>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</si>
  <si>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</si>
  <si>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</si>
  <si>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</si>
  <si>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</si>
  <si>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</si>
  <si>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</si>
  <si>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</si>
  <si>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</si>
  <si>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</si>
  <si>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</si>
  <si>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</si>
  <si>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</si>
  <si>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</si>
  <si>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</si>
  <si>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</si>
  <si>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</si>
  <si>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</si>
  <si>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</si>
  <si>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</si>
  <si>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</si>
  <si>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</si>
  <si>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</si>
  <si>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</si>
  <si>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</si>
  <si>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</si>
  <si>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</si>
  <si>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</si>
  <si>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</si>
  <si>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</si>
  <si>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</si>
  <si>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</si>
  <si>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</si>
  <si>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</si>
  <si>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</si>
  <si>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</si>
  <si>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</si>
  <si>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</si>
  <si>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</si>
  <si>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</si>
  <si>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</si>
  <si>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</si>
  <si>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</si>
  <si>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</si>
  <si>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</si>
  <si>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</si>
  <si>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</si>
  <si>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</si>
  <si>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</si>
  <si>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</si>
  <si>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</si>
  <si>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</si>
  <si>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</si>
  <si>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</si>
  <si>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</si>
  <si>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</si>
  <si>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</si>
  <si>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</si>
  <si>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</si>
  <si>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</si>
  <si>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</si>
  <si>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</si>
  <si>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</si>
  <si>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</si>
  <si>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</si>
  <si>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</si>
  <si>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</si>
  <si>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</si>
  <si>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</si>
  <si>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</si>
  <si>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</si>
  <si>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</si>
  <si>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</si>
  <si>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</si>
  <si>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</si>
  <si>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</si>
  <si>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</si>
  <si>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</si>
  <si>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</si>
  <si>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</si>
  <si>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</si>
  <si>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</si>
  <si>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</si>
  <si>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</si>
  <si>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</si>
  <si>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</si>
  <si>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</si>
  <si>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</si>
  <si>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</si>
  <si>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</si>
  <si>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</si>
  <si>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</si>
  <si>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</si>
  <si>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</si>
  <si>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</si>
  <si>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</si>
  <si>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</si>
  <si>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</si>
  <si>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</si>
  <si>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</si>
  <si>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</si>
  <si>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</si>
  <si>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</si>
  <si>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</si>
  <si>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</si>
  <si>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</si>
  <si>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</si>
  <si>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</si>
  <si>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</si>
  <si>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</si>
  <si>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</si>
  <si>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</si>
  <si>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</si>
  <si>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</si>
  <si>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</si>
  <si>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</si>
  <si>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</si>
  <si>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</si>
  <si>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</si>
  <si>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</si>
  <si>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</si>
  <si>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</si>
  <si>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</si>
  <si>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</si>
  <si>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</si>
  <si>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</si>
  <si>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</si>
  <si>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</si>
  <si>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</si>
  <si>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</si>
  <si>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</si>
  <si>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</si>
  <si>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</si>
  <si>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</si>
  <si>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</si>
  <si>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</si>
  <si>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</si>
  <si>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</si>
  <si>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</si>
  <si>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</si>
  <si>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</si>
  <si>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</si>
  <si>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</si>
  <si>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</si>
  <si>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</si>
  <si>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</si>
  <si>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</si>
  <si>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</si>
  <si>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</si>
  <si>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</si>
  <si>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</si>
  <si>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</si>
  <si>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</si>
  <si>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</si>
  <si>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</si>
  <si>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</si>
  <si>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</si>
  <si>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</si>
  <si>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</si>
  <si>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</si>
  <si>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</si>
  <si>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</si>
  <si>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</si>
  <si>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</si>
  <si>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</si>
  <si>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</si>
  <si>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</si>
  <si>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</si>
  <si>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</si>
  <si>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</si>
  <si>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</si>
  <si>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</si>
  <si>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</si>
  <si>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</si>
  <si>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</si>
  <si>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</si>
  <si>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</si>
  <si>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</si>
  <si>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</si>
  <si>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</si>
  <si>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</si>
  <si>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</si>
  <si>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</si>
  <si>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</si>
  <si>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</si>
  <si>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</si>
  <si>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</si>
  <si>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</si>
  <si>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</si>
  <si>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</si>
  <si>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</si>
  <si>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</si>
  <si>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</si>
  <si>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</si>
  <si>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</si>
  <si>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</si>
  <si>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</si>
  <si>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</si>
  <si>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</si>
  <si>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</si>
  <si>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</si>
  <si>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</si>
  <si>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</si>
  <si>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</si>
  <si>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</si>
  <si>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</si>
  <si>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</si>
  <si>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</si>
  <si>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</si>
  <si>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</si>
  <si>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</si>
  <si>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</si>
  <si>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</si>
  <si>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</si>
  <si>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</si>
  <si>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</si>
  <si>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</si>
  <si>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</si>
  <si>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</si>
  <si>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</si>
  <si>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</si>
  <si>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</si>
  <si>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</si>
  <si>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</si>
  <si>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</si>
  <si>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</si>
  <si>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</si>
  <si>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</si>
  <si>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</si>
  <si>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</si>
  <si>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</si>
  <si>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</si>
  <si>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</si>
  <si>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</si>
  <si>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</si>
  <si>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</si>
  <si>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</si>
  <si>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</si>
  <si>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</si>
  <si>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</si>
  <si>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</si>
  <si>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</si>
  <si>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</si>
  <si>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</si>
  <si>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</si>
  <si>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</si>
  <si>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</si>
  <si>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</si>
  <si>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</si>
  <si>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</si>
  <si>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</si>
  <si>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</si>
  <si>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</si>
  <si>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</si>
  <si>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</si>
  <si>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</si>
  <si>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</si>
  <si>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</si>
  <si>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</si>
  <si>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</si>
  <si>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</si>
  <si>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</si>
  <si>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</si>
  <si>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</si>
  <si>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</si>
  <si>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</si>
  <si>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</si>
  <si>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</si>
  <si>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</si>
  <si>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</si>
  <si>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</si>
  <si>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</si>
  <si>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</si>
  <si>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</si>
  <si>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</si>
  <si>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</si>
  <si>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</si>
  <si>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</si>
  <si>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</si>
  <si>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</si>
  <si>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</si>
  <si>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</si>
  <si>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</si>
  <si>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</si>
  <si>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</si>
  <si>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</si>
  <si>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</si>
  <si>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</si>
  <si>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</si>
  <si>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</si>
  <si>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</si>
  <si>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</si>
  <si>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</si>
  <si>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</si>
  <si>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</si>
  <si>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</si>
  <si>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</si>
  <si>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</si>
  <si>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</si>
  <si>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</si>
  <si>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</si>
  <si>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</si>
  <si>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</si>
  <si>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</si>
  <si>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</si>
  <si>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</si>
  <si>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</si>
  <si>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</si>
  <si>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</si>
  <si>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</si>
  <si>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</si>
  <si>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</si>
  <si>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</si>
  <si>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</si>
  <si>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</si>
  <si>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</si>
  <si>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</si>
  <si>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</si>
  <si>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</si>
  <si>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</si>
  <si>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</si>
  <si>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</si>
  <si>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</si>
  <si>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</si>
  <si>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</si>
  <si>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</si>
  <si>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</si>
  <si>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</si>
  <si>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</si>
  <si>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</si>
  <si>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</si>
  <si>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</si>
  <si>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</si>
  <si>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</si>
  <si>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</si>
  <si>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</si>
  <si>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</si>
  <si>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</si>
  <si>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</si>
  <si>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</si>
  <si>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</si>
  <si>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</si>
  <si>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</si>
  <si>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</si>
  <si>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</si>
  <si>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</si>
  <si>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</si>
  <si>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</si>
  <si>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</si>
  <si>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</si>
  <si>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</si>
  <si>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</si>
  <si>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</si>
  <si>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</si>
  <si>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</si>
  <si>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</si>
  <si>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</si>
  <si>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</si>
  <si>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</si>
  <si>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</si>
  <si>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</si>
  <si>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</si>
  <si>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</si>
  <si>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</si>
  <si>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</si>
  <si>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</si>
  <si>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</si>
  <si>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</si>
  <si>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</si>
  <si>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</si>
  <si>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</si>
  <si>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</si>
  <si>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</si>
  <si>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</si>
  <si>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</si>
  <si>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</si>
  <si>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</si>
  <si>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</si>
  <si>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</si>
  <si>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</si>
  <si>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</si>
  <si>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</si>
  <si>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</si>
  <si>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</si>
  <si>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</si>
  <si>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</si>
  <si>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</si>
  <si>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</si>
  <si>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</si>
  <si>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</si>
  <si>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</si>
  <si>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</si>
  <si>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</si>
  <si>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</si>
  <si>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</si>
  <si>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</si>
  <si>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</si>
  <si>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</si>
  <si>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</si>
  <si>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</si>
  <si>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</si>
  <si>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</si>
  <si>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</si>
  <si>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</si>
  <si>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</si>
  <si>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</si>
  <si>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</si>
  <si>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</si>
  <si>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</si>
  <si>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</si>
  <si>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</si>
  <si>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</si>
  <si>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</si>
  <si>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</si>
  <si>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</si>
  <si>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</si>
  <si>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</si>
  <si>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</si>
  <si>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</si>
  <si>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</si>
  <si>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</si>
  <si>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</si>
  <si>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</si>
  <si>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</si>
  <si>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</si>
  <si>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</si>
  <si>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</si>
  <si>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</si>
  <si>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</si>
  <si>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</si>
  <si>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</si>
  <si>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</si>
  <si>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</si>
  <si>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</si>
  <si>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</si>
  <si>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</si>
  <si>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</si>
  <si>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</si>
  <si>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</si>
  <si>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</si>
  <si>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</si>
  <si>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</si>
  <si>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</si>
  <si>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</si>
  <si>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</si>
  <si>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</si>
  <si>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</si>
  <si>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</si>
  <si>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</si>
  <si>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</si>
  <si>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</si>
  <si>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</si>
  <si>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</si>
  <si>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</si>
  <si>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</si>
  <si>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</si>
  <si>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</si>
  <si>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</si>
  <si>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</si>
  <si>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</si>
  <si>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</si>
  <si>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</si>
  <si>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</si>
  <si>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</si>
  <si>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</si>
  <si>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</si>
  <si>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</si>
  <si>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</si>
  <si>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</si>
  <si>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</si>
  <si>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</si>
  <si>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</si>
  <si>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</si>
  <si>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</si>
  <si>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</si>
  <si>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</si>
  <si>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</si>
  <si>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</si>
  <si>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</si>
  <si>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</si>
  <si>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</si>
  <si>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</si>
  <si>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</si>
  <si>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</si>
  <si>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</si>
  <si>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</si>
  <si>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</si>
  <si>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</si>
  <si>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</si>
  <si>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</si>
  <si>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</si>
  <si>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</si>
  <si>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</si>
  <si>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</si>
  <si>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</si>
  <si>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</si>
  <si>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</si>
  <si>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</si>
  <si>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</si>
  <si>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</si>
  <si>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</si>
  <si>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</si>
  <si>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</si>
  <si>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</si>
  <si>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</si>
  <si>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</si>
  <si>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</si>
  <si>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</si>
  <si>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</si>
  <si>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</si>
  <si>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</si>
  <si>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</si>
  <si>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</si>
  <si>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</si>
  <si>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</si>
  <si>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</si>
  <si>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</si>
  <si>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</si>
  <si>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</si>
  <si>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</si>
  <si>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</si>
  <si>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</si>
  <si>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</si>
  <si>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</si>
  <si>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</si>
  <si>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</si>
  <si>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</si>
  <si>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</si>
  <si>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</si>
  <si>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</si>
  <si>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</si>
  <si>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</si>
  <si>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</si>
  <si>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</si>
  <si>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</si>
  <si>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</si>
  <si>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</si>
  <si>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</si>
  <si>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</si>
  <si>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</si>
  <si>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</si>
  <si>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</si>
  <si>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</si>
  <si>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</si>
  <si>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</si>
  <si>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</si>
  <si>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</si>
  <si>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</si>
  <si>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</si>
  <si>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</si>
  <si>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</si>
  <si>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</si>
  <si>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</si>
  <si>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</si>
  <si>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</si>
  <si>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</si>
  <si>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</si>
  <si>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</si>
  <si>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</si>
  <si>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</si>
  <si>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</si>
  <si>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</si>
  <si>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</si>
  <si>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</si>
  <si>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</si>
  <si>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</si>
  <si>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</si>
  <si>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</si>
  <si>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</si>
  <si>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</si>
  <si>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</si>
  <si>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</si>
  <si>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</si>
  <si>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</si>
  <si>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</si>
  <si>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</si>
  <si>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</si>
  <si>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</si>
  <si>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</si>
  <si>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</si>
  <si>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</si>
  <si>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</si>
  <si>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</si>
  <si>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</si>
  <si>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</si>
  <si>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</si>
  <si>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</si>
  <si>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</si>
  <si>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</si>
  <si>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</si>
  <si>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</si>
  <si>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</si>
  <si>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</si>
  <si>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</si>
  <si>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</si>
  <si>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</si>
  <si>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</si>
  <si>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</si>
  <si>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</si>
  <si>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</si>
  <si>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</si>
  <si>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</si>
  <si>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</si>
  <si>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</si>
  <si>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</si>
  <si>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</si>
  <si>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</si>
  <si>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</si>
  <si>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</si>
  <si>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</si>
  <si>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</si>
  <si>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</si>
  <si>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</si>
  <si>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</si>
  <si>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</si>
  <si>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</si>
  <si>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</si>
  <si>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</si>
  <si>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</si>
  <si>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</si>
  <si>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</si>
  <si>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</si>
  <si>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</si>
  <si>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</si>
  <si>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</si>
  <si>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</si>
  <si>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</si>
  <si>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</si>
  <si>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</si>
  <si>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</si>
  <si>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</si>
  <si>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</si>
  <si>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</si>
  <si>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</si>
  <si>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</si>
  <si>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</si>
  <si>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</si>
  <si>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</si>
  <si>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</si>
  <si>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</si>
  <si>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</si>
  <si>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</si>
  <si>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</si>
  <si>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</si>
  <si>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</si>
  <si>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</si>
  <si>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</si>
  <si>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</si>
  <si>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</si>
  <si>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</si>
  <si>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</si>
  <si>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</si>
  <si>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</si>
  <si>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</si>
  <si>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</si>
  <si>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</si>
  <si>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</si>
  <si>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</si>
  <si>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</si>
  <si>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</si>
  <si>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</si>
  <si>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</si>
  <si>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</si>
  <si>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</si>
  <si>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</si>
  <si>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</si>
  <si>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</si>
  <si>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</si>
  <si>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</si>
  <si>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</si>
  <si>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</si>
  <si>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</si>
  <si>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</si>
  <si>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</si>
  <si>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</si>
  <si>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</si>
  <si>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</si>
  <si>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</si>
  <si>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</si>
  <si>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</si>
  <si>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</si>
  <si>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</si>
  <si>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</si>
  <si>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</si>
  <si>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</si>
  <si>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</si>
  <si>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</si>
  <si>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</si>
  <si>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</si>
  <si>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</si>
  <si>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</si>
  <si>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</si>
  <si>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</si>
  <si>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</si>
  <si>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</si>
  <si>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</si>
  <si>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</si>
  <si>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</si>
  <si>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</si>
  <si>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</si>
  <si>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</si>
  <si>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</si>
  <si>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</si>
  <si>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</si>
  <si>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</si>
  <si>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</si>
  <si>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</si>
  <si>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</si>
  <si>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</si>
  <si>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</si>
  <si>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</si>
  <si>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</si>
  <si>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</si>
  <si>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</si>
  <si>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</si>
  <si>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</si>
  <si>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</si>
  <si>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</si>
  <si>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</si>
  <si>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</si>
  <si>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</si>
  <si>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</si>
  <si>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</si>
  <si>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</si>
  <si>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</si>
  <si>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</si>
  <si>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</si>
  <si>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</si>
  <si>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</si>
  <si>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</si>
  <si>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</si>
  <si>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</si>
  <si>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</si>
  <si>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</si>
  <si>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</si>
  <si>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</si>
  <si>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</si>
  <si>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</si>
  <si>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</si>
  <si>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</si>
  <si>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</si>
  <si>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</si>
  <si>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</si>
  <si>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</si>
  <si>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</si>
  <si>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</si>
  <si>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</si>
  <si>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</si>
  <si>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</si>
  <si>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</si>
  <si>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</si>
  <si>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</si>
  <si>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</si>
  <si>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</si>
  <si>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</si>
  <si>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</si>
  <si>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</si>
  <si>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</si>
  <si>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</si>
  <si>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</si>
  <si>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</si>
  <si>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</si>
  <si>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</si>
  <si>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</si>
  <si>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</si>
  <si>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</si>
  <si>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</si>
  <si>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</si>
  <si>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</si>
  <si>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</si>
  <si>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</si>
  <si>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</si>
  <si>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</si>
  <si>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</si>
  <si>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</si>
  <si>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</si>
  <si>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</si>
  <si>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</si>
  <si>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</si>
  <si>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</si>
  <si>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</si>
  <si>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</si>
  <si>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</si>
  <si>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</si>
  <si>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</si>
  <si>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</si>
  <si>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</si>
  <si>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</si>
  <si>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</si>
  <si>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</si>
  <si>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</si>
  <si>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</si>
  <si>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</si>
  <si>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</si>
  <si>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</si>
  <si>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</si>
  <si>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</si>
  <si>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</si>
  <si>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</si>
  <si>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</si>
  <si>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</si>
  <si>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</si>
  <si>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</si>
  <si>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</si>
  <si>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</si>
  <si>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</si>
  <si>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</si>
  <si>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</si>
  <si>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</si>
  <si>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</si>
  <si>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</si>
  <si>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</si>
  <si>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</si>
  <si>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</si>
  <si>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</si>
  <si>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</si>
  <si>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</si>
  <si>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</si>
  <si>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</si>
  <si>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</si>
  <si>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</si>
  <si>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</si>
  <si>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</si>
  <si>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</si>
  <si>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</si>
  <si>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</si>
  <si>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</si>
  <si>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</si>
  <si>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</si>
  <si>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</si>
  <si>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</si>
  <si>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</si>
  <si>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</si>
  <si>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</si>
  <si>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</si>
  <si>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</si>
  <si>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</si>
  <si>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</si>
  <si>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</si>
  <si>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</si>
  <si>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</si>
  <si>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</si>
  <si>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</si>
  <si>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</si>
  <si>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</si>
  <si>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</si>
  <si>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</si>
  <si>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</si>
  <si>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</si>
  <si>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</si>
  <si>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</si>
  <si>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</si>
  <si>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</si>
  <si>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</si>
  <si>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</si>
  <si>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</si>
  <si>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</si>
  <si>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</si>
  <si>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</si>
  <si>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</si>
  <si>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</si>
  <si>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</si>
  <si>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</si>
  <si>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</si>
  <si>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</si>
  <si>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</si>
  <si>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</si>
  <si>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</si>
  <si>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</si>
  <si>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</si>
  <si>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</si>
  <si>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</si>
  <si>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</si>
  <si>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</si>
  <si>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</si>
  <si>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</si>
  <si>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</si>
  <si>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</si>
  <si>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</si>
  <si>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</si>
  <si>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</si>
  <si>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</si>
  <si>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</si>
  <si>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</si>
  <si>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</si>
  <si>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</si>
  <si>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</si>
  <si>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</si>
  <si>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</si>
  <si>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</si>
  <si>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</si>
  <si>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</si>
  <si>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</si>
  <si>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</si>
  <si>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</si>
  <si>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</si>
  <si>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</si>
  <si>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</si>
  <si>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</si>
  <si>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</si>
  <si>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</si>
  <si>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</si>
  <si>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</si>
  <si>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</si>
  <si>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</si>
  <si>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</si>
  <si>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</si>
  <si>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</si>
  <si>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</si>
  <si>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</si>
  <si>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</si>
  <si>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</si>
  <si>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</si>
  <si>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</si>
  <si>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</si>
  <si>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</si>
  <si>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</si>
  <si>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</si>
  <si>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</si>
  <si>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</si>
  <si>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</si>
  <si>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</si>
  <si>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</si>
  <si>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</si>
  <si>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</si>
  <si>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</si>
  <si>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</si>
  <si>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</si>
  <si>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</si>
  <si>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</si>
  <si>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</si>
  <si>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</si>
  <si>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</si>
  <si>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</si>
  <si>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</si>
  <si>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</si>
  <si>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</si>
  <si>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</si>
  <si>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</si>
  <si>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</si>
  <si>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</si>
  <si>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</si>
  <si>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</si>
  <si>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</si>
  <si>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</si>
  <si>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</si>
  <si>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</si>
  <si>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</si>
  <si>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</si>
  <si>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</si>
  <si>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</si>
  <si>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</si>
  <si>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</si>
  <si>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</si>
  <si>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</si>
  <si>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</si>
  <si>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</si>
  <si>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</si>
  <si>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</si>
  <si>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</si>
  <si>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</si>
  <si>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</si>
  <si>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</si>
  <si>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</si>
  <si>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</si>
  <si>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</si>
  <si>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</si>
  <si>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</si>
  <si>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</si>
  <si>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</si>
  <si>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</si>
  <si>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</si>
  <si>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</si>
  <si>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</si>
  <si>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</si>
  <si>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</si>
  <si>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</si>
  <si>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</si>
  <si>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</si>
  <si>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</si>
  <si>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</si>
  <si>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</si>
  <si>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</si>
  <si>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</si>
  <si>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</si>
  <si>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</si>
  <si>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</si>
  <si>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</si>
  <si>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</si>
  <si>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</si>
  <si>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</si>
  <si>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</si>
  <si>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</si>
  <si>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</si>
  <si>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</si>
  <si>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</si>
  <si>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</si>
  <si>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</si>
  <si>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</si>
  <si>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</si>
  <si>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</si>
  <si>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</si>
  <si>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</si>
  <si>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</si>
  <si>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</si>
  <si>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</si>
  <si>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</si>
  <si>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</si>
  <si>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</si>
  <si>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</si>
  <si>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</si>
  <si>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</si>
  <si>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</si>
  <si>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</si>
  <si>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</si>
  <si>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</si>
  <si>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</si>
  <si>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</si>
  <si>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</si>
  <si>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</si>
  <si>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</si>
  <si>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</si>
  <si>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</si>
  <si>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</si>
  <si>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</si>
  <si>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</si>
  <si>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</si>
  <si>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</si>
  <si>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</si>
  <si>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</si>
  <si>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</si>
  <si>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</si>
  <si>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</si>
  <si>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</si>
  <si>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</si>
  <si>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</si>
  <si>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</si>
  <si>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</si>
  <si>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</si>
  <si>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</si>
  <si>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</si>
  <si>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</si>
  <si>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</si>
  <si>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</si>
  <si>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</si>
  <si>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</si>
  <si>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</si>
  <si>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</si>
  <si>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</si>
  <si>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</si>
  <si>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</si>
  <si>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</si>
  <si>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</si>
  <si>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</si>
  <si>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</si>
  <si>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</si>
  <si>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</si>
  <si>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</si>
  <si>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</si>
  <si>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</si>
  <si>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</si>
  <si>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</si>
  <si>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</si>
  <si>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</si>
  <si>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</si>
  <si>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</si>
  <si>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</si>
  <si>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</si>
  <si>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</si>
  <si>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</si>
  <si>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</si>
  <si>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</si>
  <si>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</si>
  <si>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</si>
  <si>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</si>
  <si>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</si>
  <si>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</si>
  <si>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</si>
  <si>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</si>
  <si>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</si>
  <si>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</si>
  <si>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</si>
  <si>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</si>
  <si>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</si>
  <si>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</si>
  <si>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</si>
  <si>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</si>
  <si>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</si>
  <si>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</si>
  <si>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</si>
  <si>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</si>
  <si>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</si>
  <si>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</si>
  <si>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</si>
  <si>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</si>
  <si>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</si>
  <si>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</si>
  <si>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</si>
  <si>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</si>
  <si>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</si>
  <si>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</si>
  <si>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</si>
  <si>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</si>
  <si>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</si>
  <si>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</si>
  <si>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</si>
  <si>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</si>
  <si>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</si>
  <si>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</si>
  <si>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</si>
  <si>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</si>
  <si>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</si>
  <si>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</si>
  <si>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</si>
  <si>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</si>
  <si>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</si>
  <si>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</si>
  <si>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</si>
  <si>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</si>
  <si>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</si>
  <si>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</si>
  <si>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</si>
  <si>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</si>
  <si>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</si>
  <si>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</si>
  <si>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</si>
  <si>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</si>
  <si>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</si>
  <si>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</si>
  <si>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</si>
  <si>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</si>
  <si>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</si>
  <si>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</si>
  <si>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</si>
  <si>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</si>
  <si>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</si>
  <si>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</si>
  <si>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</si>
  <si>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</si>
  <si>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</si>
  <si>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</si>
  <si>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</si>
  <si>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</si>
  <si>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</si>
  <si>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</si>
  <si>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</si>
  <si>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</si>
  <si>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</si>
  <si>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</si>
  <si>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</si>
  <si>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</si>
  <si>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</si>
  <si>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</si>
  <si>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</si>
  <si>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</si>
  <si>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</si>
  <si>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</si>
  <si>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</si>
  <si>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</si>
  <si>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</si>
  <si>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</si>
  <si>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</si>
  <si>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</si>
  <si>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</si>
  <si>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</si>
  <si>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</si>
  <si>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</si>
  <si>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</si>
  <si>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</si>
  <si>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</si>
  <si>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</si>
  <si>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</si>
  <si>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</si>
  <si>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</si>
  <si>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</si>
  <si>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</si>
  <si>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</si>
  <si>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</si>
  <si>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</si>
  <si>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</si>
  <si>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</si>
  <si>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</si>
  <si>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</si>
  <si>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</si>
  <si>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</si>
  <si>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</si>
  <si>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</si>
  <si>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</si>
  <si>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</si>
  <si>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</si>
  <si>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</si>
  <si>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</si>
  <si>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</si>
  <si>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</si>
  <si>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</si>
  <si>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</si>
  <si>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</si>
  <si>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</si>
  <si>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</si>
  <si>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</si>
  <si>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</si>
  <si>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</si>
  <si>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</si>
  <si>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</si>
  <si>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</si>
  <si>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</si>
  <si>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</si>
  <si>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</si>
  <si>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</si>
  <si>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</si>
  <si>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</si>
  <si>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</si>
  <si>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</si>
  <si>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</si>
  <si>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</si>
  <si>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</si>
  <si>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</si>
  <si>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</si>
  <si>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</si>
  <si>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</si>
  <si>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</si>
  <si>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</si>
  <si>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</si>
  <si>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</si>
  <si>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</si>
  <si>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</si>
  <si>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</si>
  <si>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</si>
  <si>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</si>
  <si>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</si>
  <si>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</si>
  <si>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</si>
  <si>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</si>
  <si>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</si>
  <si>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</si>
  <si>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</si>
  <si>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</si>
  <si>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</si>
  <si>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</si>
  <si>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</si>
  <si>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</si>
  <si>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</si>
  <si>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</si>
  <si>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</si>
  <si>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</si>
  <si>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</si>
  <si>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</si>
  <si>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</si>
  <si>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</si>
  <si>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</si>
  <si>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</si>
  <si>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</si>
  <si>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</si>
  <si>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</si>
  <si>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</si>
  <si>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</si>
  <si>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</si>
  <si>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</si>
  <si>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</si>
  <si>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</si>
  <si>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</si>
  <si>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</si>
  <si>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</si>
  <si>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</si>
  <si>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</si>
  <si>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</si>
  <si>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</si>
  <si>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</si>
  <si>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</si>
  <si>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</si>
  <si>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</si>
  <si>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</si>
  <si>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</si>
  <si>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</si>
  <si>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</si>
  <si>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</si>
  <si>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</si>
  <si>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</si>
  <si>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</si>
  <si>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</si>
  <si>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</si>
  <si>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</si>
  <si>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</si>
  <si>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</si>
  <si>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</si>
  <si>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</si>
  <si>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</si>
  <si>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</si>
  <si>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</si>
  <si>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</si>
  <si>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</si>
  <si>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</si>
  <si>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</si>
  <si>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</si>
  <si>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</si>
  <si>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</si>
  <si>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</si>
  <si>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</si>
  <si>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</si>
  <si>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</si>
  <si>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</si>
  <si>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</si>
  <si>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</si>
  <si>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</si>
  <si>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</si>
  <si>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</si>
  <si>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</si>
  <si>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</si>
  <si>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</si>
  <si>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</si>
  <si>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</si>
  <si>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</si>
  <si>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</si>
  <si>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</si>
  <si>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</si>
  <si>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</si>
  <si>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</si>
  <si>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</si>
  <si>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</si>
  <si>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</si>
  <si>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</si>
  <si>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</si>
  <si>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</si>
  <si>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</si>
  <si>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</si>
  <si>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</si>
  <si>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</si>
  <si>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</si>
  <si>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</si>
  <si>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</si>
  <si>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</si>
  <si>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</si>
  <si>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</si>
  <si>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</si>
  <si>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</si>
  <si>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</si>
  <si>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</si>
  <si>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</si>
  <si>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</si>
  <si>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</si>
  <si>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</si>
  <si>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</si>
  <si>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</si>
  <si>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</si>
  <si>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</si>
  <si>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</si>
  <si>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</si>
  <si>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</si>
  <si>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</si>
  <si>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</si>
  <si>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</si>
  <si>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</si>
  <si>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</si>
  <si>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</si>
  <si>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</si>
  <si>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</si>
  <si>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</si>
  <si>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</si>
  <si>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</si>
  <si>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</si>
  <si>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</si>
  <si>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</si>
  <si>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</si>
  <si>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</si>
  <si>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</si>
  <si>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</si>
  <si>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</si>
  <si>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</si>
  <si>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</si>
  <si>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</si>
  <si>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</si>
  <si>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</si>
  <si>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</si>
  <si>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</si>
  <si>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</si>
  <si>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</si>
  <si>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</si>
  <si>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</si>
  <si>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</si>
  <si>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</si>
  <si>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</si>
  <si>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</si>
  <si>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</si>
  <si>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</si>
  <si>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</si>
  <si>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</si>
  <si>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</si>
  <si>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</si>
  <si>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</si>
  <si>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</si>
  <si>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</si>
  <si>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</si>
  <si>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</si>
  <si>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</si>
  <si>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</si>
  <si>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</si>
  <si>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</si>
  <si>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</si>
  <si>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</si>
  <si>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</si>
  <si>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</si>
  <si>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</si>
  <si>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</si>
  <si>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</si>
  <si>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</si>
  <si>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</si>
  <si>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</si>
  <si>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</si>
  <si>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</si>
  <si>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</si>
  <si>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</si>
  <si>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</si>
  <si>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</si>
  <si>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</si>
  <si>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</si>
  <si>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</si>
  <si>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</si>
  <si>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</si>
  <si>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</si>
  <si>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</si>
  <si>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</si>
  <si>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</si>
  <si>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</si>
  <si>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</si>
  <si>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</si>
  <si>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</si>
  <si>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</si>
  <si>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</si>
  <si>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</si>
  <si>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</si>
  <si>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</si>
  <si>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</si>
  <si>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</si>
  <si>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</si>
  <si>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</si>
  <si>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</si>
  <si>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</si>
  <si>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</si>
  <si>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</si>
  <si>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</si>
  <si>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</si>
  <si>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</si>
  <si>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</si>
  <si>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</si>
  <si>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</si>
  <si>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</si>
  <si>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</si>
  <si>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</si>
  <si>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</si>
  <si>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</si>
  <si>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</si>
  <si>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</si>
  <si>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</si>
  <si>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</si>
  <si>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</si>
  <si>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</si>
  <si>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</si>
  <si>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</si>
  <si>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</si>
  <si>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</si>
  <si>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</si>
  <si>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</si>
  <si>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</si>
  <si>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</si>
  <si>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</si>
  <si>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</si>
  <si>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</si>
  <si>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</si>
  <si>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</si>
  <si>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</si>
  <si>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</si>
  <si>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</si>
  <si>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</si>
  <si>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</si>
  <si>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</si>
  <si>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</si>
  <si>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</si>
  <si>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</si>
  <si>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</si>
  <si>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</si>
  <si>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</si>
  <si>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</si>
  <si>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</si>
  <si>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</si>
  <si>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</si>
  <si>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</si>
  <si>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</si>
  <si>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</si>
  <si>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</si>
  <si>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</si>
  <si>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</si>
  <si>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</si>
  <si>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</si>
  <si>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</si>
  <si>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</si>
  <si>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</si>
  <si>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</si>
  <si>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</si>
  <si>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</si>
  <si>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</si>
  <si>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</si>
  <si>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</si>
  <si>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</si>
  <si>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</si>
  <si>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</si>
  <si>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</si>
  <si>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</si>
  <si>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</si>
  <si>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</si>
  <si>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</si>
  <si>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</si>
  <si>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</si>
  <si>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</si>
  <si>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</si>
  <si>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</si>
  <si>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</si>
  <si>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</si>
  <si>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</si>
  <si>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</si>
  <si>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</si>
  <si>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</si>
  <si>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</si>
  <si>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</si>
  <si>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</si>
  <si>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</si>
  <si>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</si>
  <si>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</si>
  <si>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</si>
  <si>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</si>
  <si>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</si>
  <si>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</si>
  <si>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</si>
  <si>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</si>
  <si>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</si>
  <si>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</si>
  <si>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</si>
  <si>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</si>
  <si>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</si>
  <si>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</si>
  <si>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</si>
  <si>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</si>
  <si>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</si>
  <si>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</si>
  <si>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</si>
  <si>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</si>
  <si>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</si>
  <si>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</si>
  <si>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</si>
  <si>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</si>
  <si>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</si>
  <si>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</si>
  <si>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</si>
  <si>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</si>
  <si>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</si>
  <si>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</si>
  <si>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</si>
  <si>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</si>
  <si>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</si>
  <si>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</si>
  <si>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</si>
  <si>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</si>
  <si>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</si>
  <si>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</si>
  <si>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</si>
  <si>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</si>
  <si>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</si>
  <si>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</si>
  <si>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</si>
  <si>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</si>
  <si>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</si>
  <si>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</si>
  <si>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</si>
  <si>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</si>
  <si>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</si>
  <si>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</si>
  <si>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</si>
  <si>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</si>
  <si>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</si>
  <si>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</si>
  <si>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</si>
  <si>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</si>
  <si>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</si>
  <si>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</si>
  <si>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</si>
  <si>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</si>
  <si>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</si>
  <si>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</si>
  <si>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</si>
  <si>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</si>
  <si>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</si>
  <si>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</si>
  <si>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</si>
  <si>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</si>
  <si>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</si>
  <si>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</si>
  <si>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</si>
  <si>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</si>
  <si>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</si>
  <si>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</si>
  <si>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</si>
  <si>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</si>
  <si>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</si>
  <si>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</si>
  <si>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</si>
  <si>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</si>
  <si>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</si>
  <si>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</si>
  <si>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</si>
  <si>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</si>
  <si>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</si>
  <si>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</si>
  <si>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</si>
  <si>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</si>
  <si>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</si>
  <si>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</si>
  <si>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</si>
  <si>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</si>
  <si>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</si>
  <si>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</si>
  <si>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</si>
  <si>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</si>
  <si>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</si>
  <si>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</si>
  <si>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</si>
  <si>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</si>
  <si>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</si>
  <si>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</si>
  <si>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</si>
  <si>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</si>
  <si>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</si>
  <si>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</si>
  <si>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</si>
  <si>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</si>
  <si>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</si>
  <si>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</si>
  <si>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</si>
  <si>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</si>
  <si>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</si>
  <si>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</si>
  <si>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</si>
  <si>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</si>
  <si>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</si>
  <si>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</si>
  <si>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</si>
  <si>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</si>
  <si>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</si>
  <si>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</si>
  <si>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</si>
  <si>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</si>
  <si>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</si>
  <si>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</si>
  <si>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</si>
  <si>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</si>
  <si>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</si>
  <si>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</si>
  <si>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</si>
  <si>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</si>
  <si>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</si>
  <si>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</si>
  <si>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</si>
  <si>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</si>
  <si>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</si>
  <si>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</si>
  <si>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</si>
  <si>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</si>
  <si>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</si>
  <si>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</si>
  <si>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</si>
  <si>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</si>
  <si>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</si>
  <si>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</si>
  <si>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</si>
  <si>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</si>
  <si>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</si>
  <si>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</si>
  <si>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</si>
  <si>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</si>
  <si>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</si>
  <si>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</si>
  <si>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</si>
  <si>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</si>
  <si>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</si>
  <si>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</si>
  <si>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</si>
  <si>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</si>
  <si>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</si>
  <si>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</si>
  <si>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</si>
  <si>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</si>
  <si>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</si>
  <si>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</si>
  <si>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</si>
  <si>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</si>
  <si>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</si>
  <si>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</si>
  <si>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</si>
  <si>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</si>
  <si>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</si>
  <si>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</si>
  <si>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</si>
  <si>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</si>
  <si>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</si>
  <si>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</si>
  <si>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</si>
  <si>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</si>
  <si>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</si>
  <si>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</si>
  <si>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</si>
  <si>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</si>
  <si>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</si>
  <si>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</si>
  <si>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</si>
  <si>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</si>
  <si>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</si>
  <si>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</si>
  <si>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</si>
  <si>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</si>
  <si>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</si>
  <si>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</si>
  <si>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</si>
  <si>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</si>
  <si>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</si>
  <si>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</si>
  <si>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</si>
  <si>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</si>
  <si>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</si>
  <si>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</si>
  <si>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</si>
  <si>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</si>
  <si>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</si>
  <si>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</si>
  <si>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</si>
  <si>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</si>
  <si>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</si>
  <si>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</si>
  <si>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</si>
  <si>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</si>
  <si>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</si>
  <si>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</si>
  <si>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</si>
  <si>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</si>
  <si>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</si>
  <si>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</si>
  <si>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</si>
  <si>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</si>
  <si>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</si>
  <si>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</si>
  <si>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</si>
  <si>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</si>
  <si>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</si>
  <si>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</si>
  <si>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</si>
  <si>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</si>
  <si>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</si>
  <si>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</si>
  <si>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</si>
  <si>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</si>
  <si>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</si>
  <si>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</si>
  <si>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</si>
  <si>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</si>
  <si>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</si>
  <si>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</si>
  <si>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</si>
  <si>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</si>
  <si>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</si>
  <si>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</si>
  <si>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</si>
  <si>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</si>
  <si>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</si>
  <si>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</si>
  <si>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</si>
  <si>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</si>
  <si>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</si>
  <si>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</si>
  <si>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</si>
  <si>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</si>
  <si>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</si>
  <si>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</si>
  <si>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</si>
  <si>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</si>
  <si>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</si>
  <si>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</si>
  <si>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</si>
  <si>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</si>
  <si>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</si>
  <si>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</si>
  <si>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</si>
  <si>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</si>
  <si>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</si>
  <si>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</si>
  <si>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</si>
  <si>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</si>
  <si>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</si>
  <si>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</si>
  <si>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</si>
  <si>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</si>
  <si>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</si>
  <si>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</si>
  <si>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</si>
  <si>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</si>
  <si>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</si>
  <si>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</si>
  <si>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</si>
  <si>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</si>
  <si>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</si>
  <si>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</si>
  <si>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</si>
  <si>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</si>
  <si>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</si>
  <si>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</si>
  <si>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</si>
  <si>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</si>
  <si>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</si>
  <si>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</si>
  <si>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</si>
  <si>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</si>
  <si>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</si>
  <si>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</si>
  <si>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</si>
  <si>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</si>
  <si>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</si>
  <si>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</si>
  <si>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</si>
  <si>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</si>
  <si>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</si>
  <si>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</si>
  <si>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</si>
  <si>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</si>
  <si>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</si>
  <si>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</si>
  <si>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</si>
  <si>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</si>
  <si>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</si>
  <si>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</si>
  <si>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</si>
  <si>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</si>
  <si>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</si>
  <si>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</si>
  <si>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</si>
  <si>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</si>
  <si>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</si>
  <si>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</si>
  <si>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</si>
  <si>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</si>
  <si>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</si>
  <si>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</si>
  <si>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</si>
  <si>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</si>
  <si>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</si>
  <si>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</si>
  <si>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</si>
  <si>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</si>
  <si>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</si>
  <si>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</si>
  <si>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</si>
  <si>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</si>
  <si>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</si>
  <si>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</si>
  <si>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</si>
  <si>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</si>
  <si>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</si>
  <si>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</si>
  <si>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</si>
  <si>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</si>
  <si>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</si>
  <si>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</si>
  <si>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</si>
  <si>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</si>
  <si>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</si>
  <si>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</si>
  <si>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</si>
  <si>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</si>
  <si>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</si>
  <si>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</si>
  <si>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</si>
  <si>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</si>
  <si>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</si>
  <si>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</si>
  <si>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</si>
  <si>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</si>
  <si>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</si>
  <si>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</si>
  <si>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</si>
  <si>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</si>
  <si>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</si>
  <si>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</si>
  <si>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</si>
  <si>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</si>
  <si>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</si>
  <si>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</si>
  <si>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</si>
  <si>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</si>
  <si>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</si>
  <si>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</si>
  <si>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</si>
  <si>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</si>
  <si>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</si>
  <si>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</si>
  <si>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</si>
  <si>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</si>
  <si>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</si>
  <si>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</si>
  <si>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</si>
  <si>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</si>
  <si>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</si>
  <si>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</si>
  <si>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</si>
  <si>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</si>
  <si>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</si>
  <si>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</si>
  <si>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</si>
  <si>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</si>
  <si>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</si>
  <si>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</si>
  <si>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</si>
  <si>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</si>
  <si>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</si>
  <si>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</si>
  <si>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</si>
  <si>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</si>
  <si>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</si>
  <si>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</si>
  <si>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</si>
  <si>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</si>
  <si>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</si>
  <si>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</si>
  <si>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</si>
  <si>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</si>
  <si>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</si>
  <si>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</si>
  <si>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</si>
  <si>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</si>
  <si>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</si>
  <si>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</si>
  <si>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</si>
  <si>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</si>
  <si>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</si>
  <si>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</si>
  <si>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</si>
  <si>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</si>
  <si>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</si>
  <si>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</si>
  <si>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</si>
  <si>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</si>
  <si>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</si>
  <si>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</si>
  <si>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</si>
  <si>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</si>
  <si>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</si>
  <si>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</si>
  <si>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</si>
  <si>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</si>
  <si>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</si>
  <si>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</si>
  <si>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</si>
  <si>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</si>
  <si>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</si>
  <si>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</si>
  <si>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</si>
  <si>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</si>
  <si>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</si>
  <si>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</si>
  <si>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</si>
  <si>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</si>
  <si>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</si>
  <si>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</si>
  <si>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</si>
  <si>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</si>
  <si>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</si>
  <si>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</si>
  <si>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</si>
  <si>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</si>
  <si>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</si>
  <si>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</si>
  <si>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</si>
  <si>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</si>
  <si>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</si>
  <si>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</si>
  <si>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</si>
  <si>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</si>
  <si>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</si>
  <si>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</si>
  <si>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</si>
  <si>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</si>
  <si>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</si>
  <si>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</si>
  <si>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</si>
  <si>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</si>
  <si>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</si>
  <si>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</si>
  <si>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</si>
  <si>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</si>
  <si>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</si>
  <si>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</si>
  <si>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</si>
  <si>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</si>
  <si>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</si>
  <si>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</si>
  <si>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</si>
  <si>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</si>
  <si>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</si>
  <si>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</si>
  <si>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</si>
  <si>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</si>
  <si>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</si>
  <si>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</si>
  <si>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</si>
  <si>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</si>
  <si>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</si>
  <si>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</si>
  <si>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</si>
  <si>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</si>
  <si>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</si>
  <si>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</si>
  <si>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</si>
  <si>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</si>
  <si>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</si>
  <si>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</si>
  <si>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</si>
  <si>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</si>
  <si>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</si>
  <si>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</si>
  <si>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</si>
  <si>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</si>
  <si>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</si>
  <si>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</si>
  <si>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</si>
  <si>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</si>
  <si>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</si>
  <si>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</si>
  <si>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</si>
  <si>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</si>
  <si>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</si>
  <si>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</si>
  <si>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</si>
  <si>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</si>
  <si>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</si>
  <si>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</si>
  <si>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</si>
  <si>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</si>
  <si>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</si>
  <si>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</si>
  <si>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</si>
  <si>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</si>
  <si>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</si>
  <si>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</si>
  <si>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</si>
  <si>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</si>
  <si>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</si>
  <si>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</si>
  <si>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</si>
  <si>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</si>
  <si>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</si>
  <si>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</si>
  <si>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</si>
  <si>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</si>
  <si>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</si>
  <si>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</si>
  <si>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</si>
  <si>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</si>
  <si>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</si>
  <si>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</si>
  <si>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</si>
  <si>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</si>
  <si>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</si>
  <si>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</si>
  <si>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</si>
  <si>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</si>
  <si>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</si>
  <si>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</si>
  <si>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</si>
  <si>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</si>
  <si>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</si>
  <si>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</si>
  <si>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</si>
  <si>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</si>
  <si>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</si>
  <si>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</si>
  <si>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</si>
  <si>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</si>
  <si>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</si>
  <si>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</si>
  <si>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</si>
  <si>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</si>
  <si>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</si>
  <si>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</si>
  <si>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</si>
  <si>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</si>
  <si>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</si>
  <si>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</si>
  <si>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</si>
  <si>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</si>
  <si>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</si>
  <si>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</si>
  <si>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</si>
  <si>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</si>
  <si>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</si>
  <si>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</si>
  <si>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</si>
  <si>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</si>
  <si>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</si>
  <si>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</si>
  <si>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</si>
  <si>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</si>
  <si>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</si>
  <si>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</si>
  <si>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</si>
  <si>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</si>
  <si>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</si>
  <si>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</si>
  <si>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</si>
  <si>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</si>
  <si>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</si>
  <si>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</si>
  <si>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</si>
  <si>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</si>
  <si>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</si>
  <si>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</si>
  <si>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</si>
  <si>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</si>
  <si>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</si>
  <si>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</si>
  <si>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</si>
  <si>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</si>
  <si>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</si>
  <si>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</si>
  <si>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</si>
  <si>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</si>
  <si>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</si>
  <si>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</si>
  <si>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</si>
  <si>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</si>
  <si>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</si>
  <si>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</si>
  <si>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</si>
  <si>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</si>
  <si>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</si>
  <si>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</si>
  <si>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</si>
  <si>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</si>
  <si>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</si>
  <si>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</si>
  <si>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</si>
  <si>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</si>
  <si>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</si>
  <si>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</si>
  <si>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</si>
  <si>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</si>
  <si>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</si>
  <si>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</si>
  <si>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</si>
  <si>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</si>
  <si>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</si>
  <si>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</si>
  <si>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</si>
  <si>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</si>
  <si>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</si>
  <si>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</si>
  <si>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</si>
  <si>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</si>
  <si>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</si>
  <si>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</si>
  <si>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</si>
  <si>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</si>
  <si>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</si>
  <si>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</si>
  <si>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</si>
  <si>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</si>
  <si>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</si>
  <si>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</si>
  <si>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</si>
  <si>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</si>
  <si>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</si>
  <si>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</si>
  <si>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</si>
  <si>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</si>
  <si>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</si>
  <si>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</si>
  <si>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</si>
  <si>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</si>
  <si>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</si>
  <si>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</si>
  <si>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</si>
  <si>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</si>
  <si>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</si>
  <si>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</si>
  <si>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</si>
  <si>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</si>
  <si>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</si>
  <si>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</si>
  <si>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</si>
  <si>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</si>
  <si>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</si>
  <si>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</si>
  <si>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</si>
  <si>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</si>
  <si>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</si>
  <si>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</si>
  <si>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</si>
  <si>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</si>
  <si>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</si>
  <si>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</si>
  <si>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</si>
  <si>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</si>
  <si>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</si>
  <si>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</si>
  <si>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</si>
  <si>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</si>
  <si>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</si>
  <si>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</si>
  <si>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</si>
  <si>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</si>
  <si>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</si>
  <si>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</si>
  <si>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</si>
  <si>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</si>
  <si>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</si>
  <si>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</si>
  <si>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</si>
  <si>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</si>
  <si>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</si>
  <si>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</si>
  <si>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</si>
  <si>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</si>
  <si>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</si>
  <si>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</si>
  <si>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</si>
  <si>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</si>
  <si>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</si>
  <si>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</si>
  <si>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</si>
  <si>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</si>
  <si>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</si>
  <si>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</si>
  <si>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</si>
  <si>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</si>
  <si>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</si>
  <si>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</si>
  <si>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</si>
  <si>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</si>
  <si>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</si>
  <si>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</si>
  <si>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</si>
  <si>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</si>
  <si>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</si>
  <si>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</si>
  <si>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</si>
  <si>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</si>
  <si>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</si>
  <si>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</si>
  <si>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</si>
  <si>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</si>
  <si>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</si>
  <si>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</si>
  <si>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</si>
  <si>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</si>
  <si>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</si>
  <si>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</si>
  <si>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</si>
  <si>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</si>
  <si>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</si>
  <si>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</si>
  <si>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</si>
  <si>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</si>
  <si>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</si>
  <si>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</si>
  <si>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</si>
  <si>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</si>
  <si>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</si>
  <si>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</si>
  <si>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</si>
  <si>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</si>
  <si>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</si>
  <si>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</si>
  <si>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</si>
  <si>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</si>
  <si>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</si>
  <si>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</si>
  <si>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</si>
  <si>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</si>
  <si>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</si>
  <si>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</si>
  <si>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</si>
  <si>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</si>
  <si>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</si>
  <si>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</si>
  <si>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</si>
  <si>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</si>
  <si>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</si>
  <si>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</si>
  <si>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</si>
  <si>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</si>
  <si>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</si>
  <si>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</si>
  <si>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</si>
  <si>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</si>
  <si>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</si>
  <si>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</si>
  <si>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</si>
  <si>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</si>
  <si>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</si>
  <si>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</si>
  <si>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</si>
  <si>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</si>
  <si>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</si>
  <si>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</si>
  <si>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</si>
  <si>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</si>
  <si>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</si>
  <si>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</si>
  <si>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</si>
  <si>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</si>
  <si>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</si>
  <si>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</si>
  <si>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</si>
  <si>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</si>
  <si>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</si>
  <si>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</si>
  <si>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</si>
  <si>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</si>
  <si>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</si>
  <si>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</si>
  <si>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</si>
  <si>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</si>
  <si>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</si>
  <si>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</si>
  <si>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</si>
  <si>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</si>
  <si>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</si>
  <si>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</si>
  <si>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</si>
  <si>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</si>
  <si>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</si>
  <si>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</si>
  <si>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</si>
  <si>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</si>
  <si>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</si>
  <si>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</si>
  <si>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</si>
  <si>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</si>
  <si>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</si>
  <si>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</si>
  <si>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</si>
  <si>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</si>
  <si>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</si>
  <si>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</si>
  <si>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</si>
  <si>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</si>
  <si>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</si>
  <si>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</si>
  <si>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</si>
  <si>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</si>
  <si>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</si>
  <si>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</si>
  <si>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</si>
  <si>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</si>
  <si>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</si>
  <si>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</si>
  <si>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</si>
  <si>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</si>
  <si>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</si>
  <si>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</si>
  <si>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</si>
  <si>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</si>
  <si>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</si>
  <si>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</si>
  <si>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</si>
  <si>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</si>
  <si>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</si>
  <si>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</si>
  <si>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</si>
  <si>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</si>
  <si>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</si>
  <si>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</si>
  <si>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</si>
  <si>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</si>
  <si>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</si>
  <si>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</si>
  <si>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</si>
  <si>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</si>
  <si>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</si>
  <si>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</si>
  <si>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</si>
  <si>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</si>
  <si>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</si>
  <si>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</si>
  <si>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</si>
  <si>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</si>
  <si>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</si>
  <si>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</si>
  <si>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</si>
  <si>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</si>
  <si>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</si>
  <si>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</si>
  <si>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</si>
  <si>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</si>
  <si>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</si>
  <si>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</si>
  <si>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</si>
  <si>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</si>
  <si>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</si>
  <si>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</si>
  <si>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</si>
  <si>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</si>
  <si>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</si>
  <si>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</si>
  <si>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</si>
  <si>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</si>
  <si>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</si>
  <si>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</si>
  <si>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</si>
  <si>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</si>
  <si>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</si>
  <si>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</si>
  <si>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</si>
  <si>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</si>
  <si>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</si>
  <si>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</si>
  <si>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</si>
  <si>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</si>
  <si>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</si>
  <si>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</si>
  <si>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</si>
  <si>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</si>
  <si>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</si>
  <si>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</si>
  <si>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</si>
  <si>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</si>
  <si>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</si>
  <si>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</si>
  <si>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</si>
  <si>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</si>
  <si>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</si>
  <si>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</si>
  <si>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</si>
  <si>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</si>
  <si>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</si>
  <si>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</si>
  <si>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</si>
  <si>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</si>
  <si>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</si>
  <si>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</si>
  <si>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</si>
  <si>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</si>
  <si>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</si>
  <si>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</si>
  <si>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</si>
  <si>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</si>
  <si>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</si>
  <si>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</si>
  <si>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</si>
  <si>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</si>
  <si>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</si>
  <si>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</si>
  <si>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</si>
  <si>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</si>
  <si>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</si>
  <si>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</si>
  <si>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</si>
  <si>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</si>
  <si>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</si>
  <si>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</si>
  <si>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</si>
  <si>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</si>
  <si>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</si>
  <si>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</si>
  <si>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</si>
  <si>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</si>
  <si>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</si>
  <si>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</si>
  <si>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</si>
  <si>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</si>
  <si>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</si>
  <si>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</si>
  <si>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</si>
  <si>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</si>
  <si>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</si>
  <si>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</si>
  <si>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</si>
  <si>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</si>
  <si>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</si>
  <si>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</si>
  <si>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</si>
  <si>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</si>
  <si>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</si>
  <si>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</si>
  <si>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</si>
  <si>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</si>
  <si>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</si>
  <si>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</si>
  <si>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</si>
  <si>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</si>
  <si>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</si>
  <si>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</si>
  <si>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</si>
  <si>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</si>
  <si>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</si>
  <si>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</si>
  <si>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</si>
  <si>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</si>
  <si>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</si>
  <si>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</si>
  <si>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</si>
  <si>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</si>
  <si>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</si>
  <si>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</si>
  <si>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</si>
  <si>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</si>
  <si>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</si>
  <si>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</si>
  <si>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</si>
  <si>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</si>
  <si>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</si>
  <si>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</si>
  <si>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</si>
  <si>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</si>
  <si>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</si>
  <si>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</si>
  <si>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</si>
  <si>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</si>
  <si>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</si>
  <si>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</si>
  <si>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</si>
  <si>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</si>
  <si>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</si>
  <si>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</si>
  <si>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</si>
  <si>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</si>
  <si>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</si>
  <si>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</si>
  <si>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</si>
  <si>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</si>
  <si>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</si>
  <si>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</si>
  <si>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</si>
  <si>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</si>
  <si>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</si>
  <si>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</si>
  <si>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</si>
  <si>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</si>
  <si>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</si>
  <si>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</si>
  <si>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</si>
  <si>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</si>
  <si>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</si>
  <si>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</si>
  <si>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</si>
  <si>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</si>
  <si>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</si>
  <si>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</si>
  <si>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</si>
  <si>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</si>
  <si>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</si>
  <si>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</si>
  <si>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</si>
  <si>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</si>
  <si>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</si>
  <si>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</si>
  <si>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</si>
  <si>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</si>
  <si>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</si>
  <si>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</si>
  <si>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</si>
  <si>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</si>
  <si>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</si>
  <si>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</si>
  <si>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</si>
  <si>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</si>
  <si>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</si>
  <si>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</si>
  <si>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</si>
  <si>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</si>
  <si>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</si>
  <si>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</si>
  <si>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</si>
  <si>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</si>
  <si>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</si>
  <si>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</si>
  <si>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</si>
  <si>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</si>
  <si>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</si>
  <si>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</si>
  <si>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</si>
  <si>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</si>
  <si>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</si>
  <si>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</si>
  <si>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</si>
  <si>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</si>
  <si>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</si>
  <si>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</si>
  <si>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</si>
  <si>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</si>
  <si>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</si>
  <si>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</si>
  <si>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</si>
  <si>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</si>
  <si>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</si>
  <si>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</si>
  <si>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</si>
  <si>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</si>
  <si>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</si>
  <si>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</si>
  <si>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</si>
  <si>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</si>
  <si>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</si>
  <si>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</si>
  <si>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</si>
  <si>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</si>
  <si>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</si>
  <si>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</si>
  <si>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</si>
  <si>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</si>
  <si>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</si>
  <si>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</si>
  <si>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</si>
  <si>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</si>
  <si>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</si>
  <si>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</si>
  <si>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</si>
  <si>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</si>
  <si>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</si>
  <si>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</si>
  <si>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</si>
  <si>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</si>
  <si>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</si>
  <si>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</si>
  <si>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</si>
  <si>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</si>
  <si>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</si>
  <si>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</si>
  <si>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</si>
  <si>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</si>
  <si>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</si>
  <si>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</si>
  <si>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</si>
  <si>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</si>
  <si>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</si>
  <si>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</si>
  <si>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</si>
  <si>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</si>
  <si>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</si>
  <si>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</si>
  <si>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</si>
  <si>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</si>
  <si>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</si>
  <si>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</si>
  <si>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</si>
  <si>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</si>
  <si>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</si>
  <si>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</si>
  <si>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</si>
  <si>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</si>
  <si>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</si>
  <si>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</si>
  <si>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</si>
  <si>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</si>
  <si>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</si>
  <si>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</si>
  <si>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</si>
  <si>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</si>
  <si>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</si>
  <si>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</si>
  <si>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</si>
  <si>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</si>
  <si>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</si>
  <si>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</si>
  <si>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</si>
  <si>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</si>
  <si>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</si>
  <si>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</si>
  <si>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</si>
  <si>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</si>
  <si>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</si>
  <si>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</si>
  <si>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</si>
  <si>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</si>
  <si>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</si>
  <si>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</si>
  <si>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</si>
  <si>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</si>
  <si>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</si>
  <si>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</si>
  <si>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</si>
  <si>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</si>
  <si>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</si>
  <si>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</si>
  <si>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</si>
  <si>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</si>
  <si>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</si>
  <si>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</si>
  <si>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</si>
  <si>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</si>
  <si>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</si>
  <si>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</si>
  <si>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</si>
  <si>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</si>
  <si>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</si>
  <si>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</si>
  <si>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</si>
  <si>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</si>
  <si>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</si>
  <si>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</si>
  <si>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</si>
  <si>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</si>
  <si>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</si>
  <si>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</si>
  <si>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</si>
  <si>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</si>
  <si>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</si>
  <si>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</si>
  <si>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</si>
  <si>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</si>
  <si>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</si>
  <si>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</si>
  <si>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</si>
  <si>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</si>
  <si>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</si>
  <si>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</si>
  <si>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</si>
  <si>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</si>
  <si>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</si>
  <si>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</si>
  <si>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</si>
  <si>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</si>
  <si>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</si>
  <si>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</si>
  <si>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</si>
  <si>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</si>
  <si>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</si>
  <si>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</si>
  <si>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</si>
  <si>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</si>
  <si>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</si>
  <si>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</si>
  <si>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</si>
  <si>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</si>
  <si>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</si>
  <si>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</si>
  <si>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</si>
  <si>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</si>
  <si>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</si>
  <si>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</si>
  <si>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</si>
  <si>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</si>
  <si>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</si>
  <si>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</si>
  <si>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</si>
  <si>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</si>
  <si>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</si>
  <si>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</si>
  <si>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</si>
  <si>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</si>
  <si>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</si>
  <si>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</si>
  <si>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</si>
  <si>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</si>
  <si>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</si>
  <si>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</si>
  <si>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</si>
  <si>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</si>
  <si>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</si>
  <si>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</si>
  <si>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</si>
  <si>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</si>
  <si>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</si>
  <si>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</si>
  <si>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</si>
  <si>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</si>
  <si>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</si>
  <si>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</si>
  <si>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</si>
  <si>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</si>
  <si>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</si>
  <si>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</si>
  <si>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</si>
  <si>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</si>
  <si>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</si>
  <si>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</si>
  <si>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</si>
  <si>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</si>
  <si>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</si>
  <si>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</si>
  <si>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</si>
  <si>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</si>
  <si>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</si>
  <si>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</si>
  <si>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</si>
  <si>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</si>
  <si>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</si>
  <si>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</si>
  <si>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</si>
  <si>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</si>
  <si>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</si>
  <si>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</si>
  <si>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</si>
  <si>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</si>
  <si>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</si>
  <si>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</si>
  <si>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</si>
  <si>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</si>
  <si>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</si>
  <si>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</si>
  <si>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</si>
  <si>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</si>
  <si>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</si>
  <si>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</si>
  <si>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</si>
  <si>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</si>
  <si>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</si>
  <si>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</si>
  <si>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</si>
  <si>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</si>
  <si>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</si>
  <si>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</si>
  <si>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</si>
  <si>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</si>
  <si>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</si>
  <si>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</si>
  <si>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</si>
  <si>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</si>
  <si>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</si>
  <si>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</si>
  <si>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</si>
  <si>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</si>
  <si>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</si>
  <si>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</si>
  <si>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</si>
  <si>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</si>
  <si>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</si>
  <si>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</si>
  <si>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</si>
  <si>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</si>
  <si>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</si>
  <si>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</si>
  <si>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</si>
  <si>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</si>
  <si>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</si>
  <si>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</si>
  <si>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</si>
  <si>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</si>
  <si>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</si>
  <si>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</si>
  <si>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</si>
  <si>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</si>
  <si>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</si>
  <si>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</si>
  <si>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</si>
  <si>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</si>
  <si>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</si>
  <si>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</si>
  <si>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</si>
  <si>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</si>
  <si>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</si>
  <si>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</si>
  <si>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</si>
  <si>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</si>
  <si>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</si>
  <si>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</si>
  <si>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</si>
  <si>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</si>
  <si>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</si>
  <si>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</si>
  <si>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</si>
  <si>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</si>
  <si>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</si>
  <si>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</si>
  <si>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</si>
  <si>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</si>
  <si>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</si>
  <si>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</si>
  <si>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</si>
  <si>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</si>
  <si>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</si>
  <si>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</si>
  <si>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</si>
  <si>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</si>
  <si>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</si>
  <si>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</si>
  <si>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</si>
  <si>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</si>
  <si>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</si>
  <si>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</si>
  <si>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</si>
  <si>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</si>
  <si>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</si>
  <si>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</si>
  <si>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</si>
  <si>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</si>
  <si>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</si>
  <si>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</si>
  <si>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</si>
  <si>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</si>
  <si>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</si>
  <si>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</si>
  <si>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</si>
  <si>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</si>
  <si>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</si>
  <si>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</si>
  <si>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</si>
  <si>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</si>
  <si>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</si>
  <si>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</si>
  <si>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</si>
  <si>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</si>
  <si>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</si>
  <si>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</si>
  <si>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</si>
  <si>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</si>
  <si>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</si>
  <si>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</si>
  <si>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</si>
  <si>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</si>
  <si>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</si>
  <si>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</si>
  <si>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</si>
  <si>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</si>
  <si>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</si>
  <si>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</si>
  <si>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</si>
  <si>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</si>
  <si>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</si>
  <si>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</si>
  <si>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</si>
  <si>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</si>
  <si>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</si>
  <si>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</si>
  <si>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</si>
  <si>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</si>
  <si>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</si>
  <si>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</si>
  <si>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</si>
  <si>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</si>
  <si>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</si>
  <si>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</si>
  <si>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</si>
  <si>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</si>
  <si>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</si>
  <si>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</si>
  <si>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</si>
  <si>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</si>
  <si>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</si>
  <si>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</si>
  <si>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</si>
  <si>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</si>
  <si>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</si>
  <si>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</si>
  <si>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</si>
  <si>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</si>
  <si>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</si>
  <si>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</si>
  <si>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</si>
  <si>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</si>
  <si>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</si>
  <si>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</si>
  <si>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</si>
  <si>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</si>
  <si>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</si>
  <si>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</si>
  <si>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</si>
  <si>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</si>
  <si>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</si>
  <si>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</si>
  <si>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</si>
  <si>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</si>
  <si>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</si>
  <si>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</si>
  <si>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</si>
  <si>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</si>
  <si>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</si>
  <si>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</si>
  <si>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</si>
  <si>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</si>
  <si>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</si>
  <si>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</si>
  <si>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</si>
  <si>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</si>
  <si>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</si>
  <si>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</si>
  <si>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</si>
  <si>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</si>
  <si>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</si>
  <si>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</si>
  <si>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</si>
  <si>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</si>
  <si>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</si>
  <si>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</si>
  <si>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</si>
  <si>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</si>
  <si>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</si>
  <si>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</si>
  <si>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</si>
  <si>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</si>
  <si>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</si>
  <si>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</si>
  <si>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</si>
  <si>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</si>
  <si>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</si>
  <si>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</si>
  <si>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</si>
  <si>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</si>
  <si>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</si>
  <si>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</si>
  <si>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</si>
  <si>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</si>
  <si>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</si>
  <si>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</si>
  <si>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</si>
  <si>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</si>
  <si>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</si>
  <si>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</si>
  <si>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</si>
  <si>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</si>
  <si>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</si>
  <si>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</si>
  <si>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</si>
  <si>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</si>
  <si>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</si>
  <si>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</si>
  <si>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</si>
  <si>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</si>
  <si>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</si>
  <si>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</si>
  <si>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</si>
  <si>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</si>
  <si>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</si>
  <si>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</si>
  <si>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</si>
  <si>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</si>
  <si>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</si>
  <si>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</si>
  <si>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</si>
  <si>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</si>
  <si>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</si>
  <si>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</si>
  <si>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</si>
  <si>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</si>
  <si>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</si>
  <si>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</si>
  <si>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</si>
  <si>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</si>
  <si>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</si>
  <si>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</si>
  <si>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</si>
  <si>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</si>
  <si>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</si>
  <si>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</si>
  <si>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</si>
  <si>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</si>
  <si>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</si>
  <si>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</si>
  <si>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</si>
  <si>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</si>
  <si>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</si>
  <si>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</si>
  <si>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</si>
  <si>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</si>
  <si>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</si>
  <si>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</si>
  <si>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</si>
  <si>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</si>
  <si>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</si>
  <si>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</si>
  <si>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</si>
  <si>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</si>
  <si>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</si>
  <si>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</si>
  <si>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</si>
  <si>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</si>
  <si>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</si>
  <si>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</si>
  <si>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</si>
  <si>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</si>
  <si>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</si>
  <si>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</si>
  <si>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</si>
  <si>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</si>
  <si>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</si>
  <si>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</si>
  <si>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</si>
  <si>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</si>
  <si>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</si>
  <si>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</si>
  <si>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</si>
  <si>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</si>
  <si>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</si>
  <si>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</si>
  <si>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</si>
  <si>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</si>
  <si>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</si>
  <si>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</si>
  <si>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</si>
  <si>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</si>
  <si>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</si>
  <si>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</si>
  <si>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</si>
  <si>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</si>
  <si>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</si>
  <si>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</si>
  <si>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</si>
  <si>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</si>
  <si>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</si>
  <si>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</si>
  <si>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</si>
  <si>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</si>
  <si>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</si>
  <si>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</si>
  <si>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</si>
  <si>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</si>
  <si>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</si>
  <si>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</si>
  <si>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</si>
  <si>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</si>
  <si>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</si>
  <si>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</si>
  <si>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</si>
  <si>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</si>
  <si>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</si>
  <si>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</si>
  <si>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</si>
  <si>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</si>
  <si>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</si>
  <si>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</si>
  <si>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</si>
  <si>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</si>
  <si>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</si>
  <si>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</si>
  <si>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</si>
  <si>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</si>
  <si>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</si>
  <si>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</si>
  <si>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</si>
  <si>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</si>
  <si>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</si>
  <si>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</si>
  <si>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</si>
  <si>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</si>
  <si>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</si>
  <si>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</si>
  <si>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</si>
  <si>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</si>
  <si>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</si>
  <si>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</si>
  <si>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</si>
  <si>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</si>
  <si>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</si>
  <si>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</si>
  <si>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</si>
  <si>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</si>
  <si>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</si>
  <si>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</si>
  <si>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</si>
  <si>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</si>
  <si>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</si>
  <si>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</si>
  <si>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</si>
  <si>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</si>
  <si>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</si>
  <si>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</si>
  <si>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</si>
  <si>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</si>
  <si>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</si>
  <si>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</si>
  <si>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</si>
  <si>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</si>
  <si>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</si>
  <si>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</si>
  <si>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</si>
  <si>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</si>
  <si>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</si>
  <si>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</si>
  <si>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</si>
  <si>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</si>
  <si>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</si>
  <si>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</si>
  <si>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</si>
  <si>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</si>
  <si>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</si>
  <si>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</si>
  <si>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</si>
  <si>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</si>
  <si>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</si>
  <si>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</si>
  <si>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</si>
  <si>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</si>
  <si>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</si>
  <si>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</si>
  <si>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</si>
  <si>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</si>
  <si>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</si>
  <si>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</si>
  <si>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</si>
  <si>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</si>
  <si>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</si>
  <si>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</si>
  <si>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</si>
  <si>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</si>
  <si>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</si>
  <si>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</si>
  <si>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</si>
  <si>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</si>
  <si>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</si>
  <si>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</si>
  <si>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</si>
  <si>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</si>
  <si>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</si>
  <si>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</si>
  <si>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</si>
  <si>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</si>
  <si>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</si>
  <si>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</si>
  <si>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</si>
  <si>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</si>
  <si>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</si>
  <si>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</si>
  <si>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</si>
  <si>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</si>
  <si>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</si>
  <si>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</si>
  <si>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</si>
  <si>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</si>
  <si>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</si>
  <si>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</si>
  <si>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</si>
  <si>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</si>
  <si>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</si>
  <si>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</si>
  <si>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</si>
  <si>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</si>
  <si>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</si>
  <si>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</si>
  <si>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</si>
  <si>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</si>
  <si>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</si>
  <si>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</si>
  <si>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</si>
  <si>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</si>
  <si>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</si>
  <si>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</si>
  <si>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</si>
  <si>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</si>
  <si>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</si>
  <si>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</si>
  <si>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</si>
  <si>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</si>
  <si>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</si>
  <si>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</si>
  <si>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</si>
  <si>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</si>
  <si>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</si>
  <si>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</si>
  <si>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</si>
  <si>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</si>
  <si>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</si>
  <si>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</si>
  <si>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</si>
  <si>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</si>
  <si>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</si>
  <si>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</si>
  <si>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</si>
  <si>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</si>
  <si>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</si>
  <si>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</si>
  <si>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</si>
  <si>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</si>
  <si>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</si>
  <si>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</si>
  <si>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</si>
  <si>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</si>
  <si>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</si>
  <si>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</si>
  <si>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</si>
  <si>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</si>
  <si>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</si>
  <si>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</si>
  <si>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</si>
  <si>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</si>
  <si>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</si>
  <si>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</si>
  <si>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</si>
  <si>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</si>
  <si>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</si>
  <si>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</si>
  <si>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</si>
  <si>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</si>
  <si>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</si>
  <si>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</si>
  <si>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</si>
  <si>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</si>
  <si>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</si>
  <si>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</si>
  <si>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</si>
  <si>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</si>
  <si>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</si>
  <si>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</si>
  <si>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</si>
  <si>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</si>
  <si>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</si>
  <si>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</si>
  <si>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</si>
  <si>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</si>
  <si>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</si>
  <si>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</si>
  <si>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</si>
  <si>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</si>
  <si>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</si>
  <si>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</si>
  <si>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</si>
  <si>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</si>
  <si>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</si>
  <si>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</si>
  <si>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</si>
  <si>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</si>
  <si>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</si>
  <si>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</si>
  <si>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</si>
  <si>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</si>
  <si>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</si>
  <si>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</si>
  <si>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</si>
  <si>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</si>
  <si>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</si>
  <si>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</si>
  <si>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</si>
  <si>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</si>
  <si>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</si>
  <si>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</si>
  <si>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</si>
  <si>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</si>
  <si>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</si>
  <si>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</si>
  <si>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</si>
  <si>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</si>
  <si>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</si>
  <si>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</si>
  <si>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</si>
  <si>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</si>
  <si>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</si>
  <si>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</si>
  <si>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</si>
  <si>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</si>
  <si>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</si>
  <si>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</si>
  <si>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</si>
  <si>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</si>
  <si>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</si>
  <si>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</si>
  <si>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</si>
  <si>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</si>
  <si>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</si>
  <si>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</si>
  <si>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</si>
  <si>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</si>
  <si>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</si>
  <si>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</si>
  <si>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</si>
  <si>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</si>
  <si>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</si>
  <si>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</si>
  <si>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</si>
  <si>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</si>
  <si>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</si>
  <si>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</si>
  <si>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</si>
  <si>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</si>
  <si>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</si>
  <si>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</si>
  <si>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</si>
  <si>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</si>
  <si>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</si>
  <si>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</si>
  <si>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</si>
  <si>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</si>
  <si>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</si>
  <si>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</si>
  <si>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</si>
  <si>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</si>
  <si>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</si>
  <si>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</si>
  <si>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</si>
  <si>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</si>
  <si>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</si>
  <si>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</si>
  <si>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</si>
  <si>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</si>
  <si>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</si>
  <si>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</si>
  <si>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</si>
  <si>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</si>
  <si>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</si>
  <si>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</si>
  <si>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</si>
  <si>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</si>
  <si>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</si>
  <si>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</si>
  <si>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</si>
  <si>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</si>
  <si>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</si>
  <si>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</si>
  <si>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</si>
  <si>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</si>
  <si>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</si>
  <si>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</si>
  <si>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</si>
  <si>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</si>
  <si>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</si>
  <si>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</si>
  <si>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</si>
  <si>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</si>
  <si>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</si>
  <si>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</si>
  <si>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</si>
  <si>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</si>
  <si>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</si>
  <si>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</si>
  <si>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</si>
  <si>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</si>
  <si>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</si>
  <si>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</si>
  <si>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</si>
  <si>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</si>
  <si>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</si>
  <si>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</si>
  <si>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</si>
  <si>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</si>
  <si>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</si>
  <si>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</si>
  <si>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</si>
  <si>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</si>
  <si>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</si>
  <si>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</si>
  <si>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</si>
  <si>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</si>
  <si>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</si>
  <si>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</si>
  <si>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</si>
  <si>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</si>
  <si>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</si>
  <si>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</si>
  <si>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</si>
  <si>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</si>
  <si>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</si>
  <si>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</si>
  <si>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</si>
  <si>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</si>
  <si>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</si>
  <si>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</si>
  <si>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</si>
  <si>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</si>
  <si>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</si>
  <si>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</si>
  <si>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</si>
  <si>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</si>
  <si>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</si>
  <si>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</si>
  <si>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</si>
  <si>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</si>
  <si>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</si>
  <si>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</si>
  <si>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</si>
  <si>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</si>
  <si>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</si>
  <si>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</si>
  <si>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</si>
  <si>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</si>
  <si>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</si>
  <si>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</si>
  <si>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</si>
  <si>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</si>
  <si>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</si>
  <si>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</si>
  <si>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</si>
  <si>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</si>
  <si>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</si>
  <si>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</si>
  <si>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</si>
  <si>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</si>
  <si>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</si>
  <si>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</si>
  <si>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</si>
  <si>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</si>
  <si>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</si>
  <si>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</si>
  <si>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</si>
  <si>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</si>
  <si>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</si>
  <si>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</si>
  <si>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</si>
  <si>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</si>
  <si>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</si>
  <si>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</si>
  <si>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</si>
  <si>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</si>
  <si>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</si>
  <si>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</si>
  <si>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</si>
  <si>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</si>
  <si>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</si>
  <si>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</si>
  <si>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</si>
  <si>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</si>
  <si>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</si>
  <si>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</si>
  <si>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</si>
  <si>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</si>
  <si>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</si>
  <si>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</si>
  <si>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</si>
  <si>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</si>
  <si>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</si>
  <si>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</si>
  <si>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</si>
  <si>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</si>
  <si>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</si>
  <si>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</si>
  <si>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</si>
  <si>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</si>
  <si>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</si>
  <si>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</si>
  <si>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</si>
  <si>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</si>
  <si>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</si>
  <si>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</si>
  <si>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</si>
  <si>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</si>
  <si>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</si>
  <si>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</si>
  <si>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</si>
  <si>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</si>
  <si>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</si>
  <si>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</si>
  <si>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</si>
  <si>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</si>
  <si>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</si>
  <si>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</si>
  <si>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</si>
  <si>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</si>
  <si>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</si>
  <si>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</si>
  <si>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</si>
  <si>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</si>
  <si>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</si>
  <si>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</si>
  <si>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</si>
  <si>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</si>
  <si>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</si>
  <si>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</si>
  <si>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</si>
  <si>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</si>
  <si>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</si>
  <si>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</si>
  <si>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</si>
  <si>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</si>
  <si>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</si>
  <si>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</si>
  <si>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</si>
  <si>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</si>
  <si>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</si>
  <si>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</si>
  <si>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</si>
  <si>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</si>
  <si>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</si>
  <si>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</si>
  <si>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</si>
  <si>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</si>
  <si>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</si>
  <si>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</si>
  <si>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</si>
  <si>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</si>
  <si>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</si>
  <si>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</si>
  <si>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</si>
  <si>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</si>
  <si>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</si>
  <si>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</si>
  <si>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</si>
  <si>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</si>
  <si>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</si>
  <si>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</si>
  <si>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</si>
  <si>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</si>
  <si>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</si>
  <si>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</si>
  <si>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</si>
  <si>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</si>
  <si>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</si>
  <si>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</si>
  <si>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</si>
  <si>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</si>
  <si>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</si>
  <si>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</si>
  <si>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</si>
  <si>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</si>
  <si>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</si>
  <si>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</si>
  <si>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</si>
  <si>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</si>
  <si>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</si>
  <si>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</si>
  <si>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</si>
  <si>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</si>
  <si>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</si>
  <si>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</si>
  <si>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</si>
  <si>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</si>
  <si>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</si>
  <si>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</si>
  <si>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</si>
  <si>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</si>
  <si>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</si>
  <si>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</si>
  <si>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</si>
  <si>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</si>
  <si>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</si>
  <si>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</si>
  <si>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</si>
  <si>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</si>
  <si>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</si>
  <si>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</si>
  <si>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</si>
  <si>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</si>
  <si>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</si>
  <si>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</si>
  <si>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</si>
  <si>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</si>
  <si>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</si>
  <si>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</si>
  <si>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</si>
  <si>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</si>
  <si>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</si>
  <si>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</si>
  <si>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</si>
  <si>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</si>
  <si>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</si>
  <si>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</si>
  <si>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</si>
  <si>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</si>
  <si>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</si>
  <si>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</si>
  <si>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</si>
  <si>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</si>
  <si>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</si>
  <si>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</si>
  <si>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</si>
  <si>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</si>
  <si>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</si>
  <si>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</si>
  <si>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</si>
  <si>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</si>
  <si>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</si>
  <si>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</si>
  <si>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</si>
  <si>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</si>
  <si>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</si>
  <si>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</si>
  <si>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</si>
  <si>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</si>
  <si>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</si>
  <si>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</si>
  <si>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</si>
  <si>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</si>
  <si>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</si>
  <si>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</si>
  <si>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</si>
  <si>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</si>
  <si>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</si>
  <si>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</si>
  <si>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</si>
  <si>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</si>
  <si>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</si>
  <si>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</si>
  <si>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</si>
  <si>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</si>
  <si>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</si>
  <si>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</si>
  <si>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</si>
  <si>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</si>
  <si>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</si>
  <si>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</si>
  <si>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</si>
  <si>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</si>
  <si>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</si>
  <si>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</si>
  <si>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</si>
  <si>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</si>
  <si>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</si>
  <si>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</si>
  <si>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</si>
  <si>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</si>
  <si>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</si>
  <si>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</si>
  <si>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</si>
  <si>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</si>
  <si>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</si>
  <si>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</si>
  <si>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</si>
  <si>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</si>
  <si>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</si>
  <si>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</si>
  <si>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</si>
  <si>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</si>
  <si>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</si>
  <si>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</si>
  <si>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</si>
  <si>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</si>
  <si>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</si>
  <si>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</si>
  <si>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</si>
  <si>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</si>
  <si>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</si>
  <si>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</si>
  <si>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</si>
  <si>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</si>
  <si>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</si>
  <si>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</si>
  <si>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</si>
  <si>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</si>
  <si>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</si>
  <si>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</si>
  <si>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</si>
  <si>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</si>
  <si>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</si>
  <si>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</si>
  <si>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</si>
  <si>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</si>
  <si>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</si>
  <si>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</si>
  <si>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</si>
  <si>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</si>
  <si>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</si>
  <si>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</si>
  <si>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</si>
  <si>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</si>
  <si>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</si>
  <si>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</si>
  <si>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</si>
  <si>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</si>
  <si>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</si>
  <si>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</si>
  <si>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</si>
  <si>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</si>
  <si>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</si>
  <si>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</si>
  <si>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</si>
  <si>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</si>
  <si>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</si>
  <si>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</si>
  <si>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</si>
  <si>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</si>
  <si>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</si>
  <si>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</si>
  <si>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</si>
  <si>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</si>
  <si>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</si>
  <si>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</si>
  <si>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</si>
  <si>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</si>
  <si>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</si>
  <si>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</si>
  <si>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</si>
  <si>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</si>
  <si>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</si>
  <si>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</si>
  <si>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</si>
  <si>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</si>
  <si>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</si>
  <si>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</si>
  <si>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</si>
  <si>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</si>
  <si>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</si>
  <si>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</si>
  <si>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</si>
  <si>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</si>
  <si>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</si>
  <si>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</si>
  <si>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</si>
  <si>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</si>
  <si>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</si>
  <si>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</si>
  <si>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</si>
  <si>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</si>
  <si>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</si>
  <si>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</si>
  <si>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</si>
  <si>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</si>
  <si>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</si>
  <si>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</si>
  <si>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</si>
  <si>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</si>
  <si>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</si>
  <si>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</si>
  <si>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</si>
  <si>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</si>
  <si>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</si>
  <si>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</si>
  <si>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</si>
  <si>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</si>
  <si>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</si>
  <si>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</si>
  <si>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</si>
  <si>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</si>
  <si>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</si>
  <si>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</si>
  <si>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</si>
  <si>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</si>
  <si>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</si>
  <si>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</si>
  <si>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</si>
  <si>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</si>
  <si>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</si>
  <si>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</si>
  <si>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</si>
  <si>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</si>
  <si>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</si>
  <si>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</si>
  <si>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</si>
  <si>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</si>
  <si>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</si>
  <si>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</si>
  <si>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</si>
  <si>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</si>
  <si>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</si>
  <si>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</si>
  <si>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</si>
  <si>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</si>
  <si>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</si>
  <si>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</si>
  <si>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</si>
  <si>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</si>
  <si>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</si>
  <si>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</si>
  <si>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</si>
  <si>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</si>
  <si>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</si>
  <si>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</si>
  <si>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</si>
  <si>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</si>
  <si>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</si>
  <si>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</si>
  <si>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</si>
  <si>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</si>
  <si>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</si>
  <si>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</si>
  <si>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</si>
  <si>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</si>
  <si>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</si>
  <si>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</si>
  <si>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</si>
  <si>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</si>
  <si>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</si>
  <si>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</si>
  <si>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</si>
  <si>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</si>
  <si>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</si>
  <si>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</si>
  <si>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</si>
  <si>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</si>
  <si>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</si>
  <si>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</si>
  <si>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</si>
  <si>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</si>
  <si>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</si>
  <si>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</si>
  <si>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</si>
  <si>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</si>
  <si>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</si>
  <si>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</si>
  <si>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</si>
  <si>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</si>
  <si>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</si>
  <si>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</si>
  <si>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</si>
  <si>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</si>
  <si>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</si>
  <si>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</si>
  <si>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</si>
  <si>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</si>
  <si>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</si>
  <si>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</si>
  <si>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</si>
  <si>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</si>
  <si>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</si>
  <si>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</si>
  <si>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</si>
  <si>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</si>
  <si>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</si>
  <si>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</si>
  <si>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</si>
  <si>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</si>
  <si>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</si>
  <si>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</si>
  <si>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</si>
  <si>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</si>
  <si>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</si>
  <si>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</si>
  <si>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</si>
  <si>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</si>
  <si>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</si>
  <si>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</si>
  <si>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</si>
  <si>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</si>
  <si>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</si>
  <si>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</si>
  <si>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</si>
  <si>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</si>
  <si>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</si>
  <si>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</si>
  <si>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</si>
  <si>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</si>
  <si>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</si>
  <si>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</si>
  <si>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</si>
  <si>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</si>
  <si>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</si>
  <si>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</si>
  <si>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</si>
  <si>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</si>
  <si>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</si>
  <si>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</si>
  <si>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</si>
  <si>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</si>
  <si>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</si>
  <si>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</si>
  <si>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</si>
  <si>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</si>
  <si>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</si>
  <si>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</si>
  <si>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</si>
  <si>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</si>
  <si>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</si>
  <si>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</si>
  <si>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</si>
  <si>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</si>
  <si>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</si>
  <si>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</si>
  <si>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</si>
  <si>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</si>
  <si>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</si>
  <si>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</si>
  <si>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</si>
  <si>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</si>
  <si>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</si>
  <si>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</si>
  <si>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</si>
  <si>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</si>
  <si>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</si>
  <si>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</si>
  <si>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</si>
  <si>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</si>
  <si>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</si>
  <si>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</si>
  <si>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</si>
  <si>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</si>
  <si>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</si>
  <si>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</si>
  <si>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</si>
  <si>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</si>
  <si>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</si>
  <si>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</si>
  <si>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</si>
  <si>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</si>
  <si>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</si>
  <si>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</si>
  <si>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</si>
  <si>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</si>
  <si>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</si>
  <si>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</si>
  <si>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</si>
  <si>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</si>
  <si>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</si>
  <si>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</si>
  <si>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</si>
  <si>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</si>
  <si>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</si>
  <si>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</si>
  <si>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</si>
  <si>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</si>
  <si>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</si>
  <si>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</si>
  <si>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</si>
  <si>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</si>
  <si>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</si>
  <si>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</si>
  <si>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</si>
  <si>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</si>
  <si>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</si>
  <si>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</si>
  <si>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</si>
  <si>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</si>
  <si>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</si>
  <si>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</si>
  <si>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</si>
  <si>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</si>
  <si>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</si>
  <si>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</si>
  <si>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</si>
  <si>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</si>
  <si>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</si>
  <si>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</si>
  <si>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</si>
  <si>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</si>
  <si>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</si>
  <si>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</si>
  <si>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</si>
  <si>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</si>
  <si>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</si>
  <si>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</si>
  <si>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</si>
  <si>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</si>
  <si>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</si>
  <si>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</si>
  <si>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</si>
  <si>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</si>
  <si>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</si>
  <si>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</si>
  <si>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</si>
  <si>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</si>
  <si>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</si>
  <si>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</si>
  <si>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</si>
  <si>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</si>
  <si>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</si>
  <si>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</si>
  <si>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</si>
  <si>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</si>
  <si>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</si>
  <si>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</si>
  <si>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</si>
  <si>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</si>
  <si>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</si>
  <si>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</si>
  <si>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</si>
  <si>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</si>
  <si>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</si>
  <si>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</si>
  <si>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</si>
  <si>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</si>
  <si>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</si>
  <si>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</si>
  <si>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</si>
  <si>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</si>
  <si>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</si>
  <si>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</si>
  <si>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</si>
  <si>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</si>
  <si>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</si>
  <si>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</si>
  <si>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</si>
  <si>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</si>
  <si>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</si>
  <si>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</si>
  <si>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</si>
  <si>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</si>
  <si>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</si>
  <si>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</si>
  <si>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</si>
  <si>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</si>
  <si>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</si>
  <si>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</si>
  <si>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</si>
  <si>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</si>
  <si>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</si>
  <si>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</si>
  <si>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</si>
  <si>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</si>
  <si>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</si>
  <si>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</si>
  <si>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</si>
  <si>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</si>
  <si>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</si>
  <si>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</si>
  <si>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</si>
  <si>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</si>
  <si>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</si>
  <si>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</si>
  <si>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</si>
  <si>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</si>
  <si>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</si>
  <si>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</si>
  <si>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</si>
  <si>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</si>
  <si>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</si>
  <si>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</si>
  <si>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</si>
  <si>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</si>
  <si>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</si>
  <si>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</si>
  <si>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</si>
  <si>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</si>
  <si>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</si>
  <si>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</si>
  <si>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</si>
  <si>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</si>
  <si>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</si>
  <si>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</si>
  <si>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</si>
  <si>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</si>
  <si>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</si>
  <si>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</si>
  <si>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</si>
  <si>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</si>
  <si>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</si>
  <si>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</si>
  <si>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</si>
  <si>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</si>
  <si>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</si>
  <si>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</si>
  <si>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</si>
  <si>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</si>
  <si>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</si>
  <si>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</si>
  <si>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</si>
  <si>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</si>
  <si>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</si>
  <si>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</si>
  <si>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</si>
  <si>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</si>
  <si>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</si>
  <si>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</si>
  <si>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</si>
  <si>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</si>
  <si>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</si>
  <si>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</si>
  <si>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</si>
  <si>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</si>
  <si>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</si>
  <si>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</si>
  <si>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</si>
  <si>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</si>
  <si>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</si>
  <si>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</si>
  <si>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</si>
  <si>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</si>
  <si>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</si>
  <si>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</si>
  <si>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</si>
  <si>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</si>
  <si>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</si>
  <si>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</si>
  <si>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</si>
  <si>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</si>
  <si>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</si>
  <si>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</si>
  <si>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</si>
  <si>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</si>
  <si>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</si>
  <si>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</si>
  <si>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</si>
  <si>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</si>
  <si>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</si>
  <si>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</si>
  <si>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</si>
  <si>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</si>
  <si>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</si>
  <si>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</si>
  <si>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</si>
  <si>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</si>
  <si>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</si>
  <si>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</si>
  <si>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</si>
  <si>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</si>
  <si>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</si>
  <si>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</si>
  <si>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</si>
  <si>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</si>
  <si>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</si>
  <si>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</si>
  <si>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</si>
  <si>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</si>
  <si>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</si>
  <si>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</si>
  <si>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</si>
  <si>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</si>
  <si>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</si>
  <si>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</si>
  <si>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</si>
  <si>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</si>
  <si>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</si>
  <si>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</si>
  <si>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</si>
  <si>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</si>
  <si>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</si>
  <si>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</si>
  <si>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</si>
  <si>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</si>
  <si>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</si>
  <si>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</si>
  <si>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</si>
  <si>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</si>
  <si>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</si>
  <si>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</si>
  <si>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</si>
  <si>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</si>
  <si>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</si>
  <si>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</si>
  <si>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</si>
  <si>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</si>
  <si>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</si>
  <si>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</si>
  <si>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</si>
  <si>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</si>
  <si>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</si>
  <si>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</si>
  <si>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</si>
  <si>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</si>
  <si>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</si>
  <si>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</si>
  <si>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</si>
  <si>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</si>
  <si>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</si>
  <si>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</si>
  <si>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</si>
  <si>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</si>
  <si>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</si>
  <si>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</si>
  <si>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</si>
  <si>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</si>
  <si>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</si>
  <si>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</si>
  <si>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</si>
  <si>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</si>
  <si>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</si>
  <si>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</si>
  <si>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</si>
  <si>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</si>
  <si>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</si>
  <si>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</si>
  <si>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</si>
  <si>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</si>
  <si>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</si>
  <si>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</si>
  <si>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</si>
  <si>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</si>
  <si>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</si>
  <si>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</si>
  <si>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</si>
  <si>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</si>
  <si>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</si>
  <si>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</si>
  <si>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</si>
  <si>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</si>
  <si>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</si>
  <si>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</si>
  <si>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</si>
  <si>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</si>
  <si>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</si>
  <si>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</si>
  <si>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</si>
  <si>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</si>
  <si>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</si>
  <si>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</si>
  <si>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</si>
  <si>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</si>
  <si>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</si>
  <si>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</si>
  <si>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</si>
  <si>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</si>
  <si>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</si>
  <si>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</si>
  <si>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</si>
  <si>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</si>
  <si>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</si>
  <si>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</si>
  <si>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</si>
  <si>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</si>
  <si>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</si>
  <si>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</si>
  <si>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</si>
  <si>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</si>
  <si>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</si>
  <si>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</si>
  <si>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</si>
  <si>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</si>
  <si>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</si>
  <si>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</si>
  <si>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</si>
  <si>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</si>
  <si>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</si>
  <si>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</si>
  <si>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</si>
  <si>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</si>
  <si>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</si>
  <si>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</si>
  <si>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</si>
  <si>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</si>
  <si>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</si>
  <si>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</si>
  <si>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</si>
  <si>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</si>
  <si>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</si>
  <si>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</si>
  <si>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</si>
  <si>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</si>
  <si>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</si>
  <si>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</si>
  <si>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</si>
  <si>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</si>
  <si>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</si>
  <si>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</si>
  <si>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</si>
  <si>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</si>
  <si>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</si>
  <si>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</si>
  <si>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</si>
  <si>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</si>
  <si>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</si>
  <si>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</si>
  <si>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</si>
  <si>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</si>
  <si>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</si>
  <si>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</si>
  <si>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</si>
  <si>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</si>
  <si>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</si>
  <si>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</si>
  <si>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</si>
  <si>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</si>
  <si>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</si>
  <si>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</si>
  <si>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</si>
  <si>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</si>
  <si>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</si>
  <si>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</si>
  <si>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</si>
  <si>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</si>
  <si>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</si>
  <si>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</si>
  <si>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</si>
  <si>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</si>
  <si>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</si>
  <si>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</si>
  <si>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</si>
  <si>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</si>
  <si>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</si>
  <si>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</si>
  <si>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</si>
  <si>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</si>
  <si>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</si>
  <si>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</si>
  <si>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</si>
  <si>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</si>
  <si>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</si>
  <si>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</si>
  <si>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</si>
  <si>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</si>
  <si>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</si>
  <si>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</si>
  <si>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</si>
  <si>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</si>
  <si>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</si>
  <si>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</si>
  <si>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</si>
  <si>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</si>
  <si>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</si>
  <si>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</si>
  <si>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</si>
  <si>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</si>
  <si>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</si>
  <si>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</si>
  <si>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</si>
  <si>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</si>
  <si>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</si>
  <si>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</si>
  <si>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</si>
  <si>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</si>
  <si>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</si>
  <si>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</si>
  <si>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</si>
  <si>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</si>
  <si>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</si>
  <si>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</si>
  <si>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</si>
  <si>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</si>
  <si>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</si>
  <si>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</si>
  <si>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</si>
  <si>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</si>
  <si>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</si>
  <si>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</si>
  <si>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</si>
  <si>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</si>
  <si>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</si>
  <si>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</si>
  <si>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</si>
  <si>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</si>
  <si>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</si>
  <si>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</si>
  <si>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</si>
  <si>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</si>
  <si>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</si>
  <si>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</si>
  <si>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</si>
  <si>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</si>
  <si>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</si>
  <si>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</si>
  <si>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</si>
  <si>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</si>
  <si>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</si>
  <si>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</si>
  <si>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</si>
  <si>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</si>
  <si>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</si>
  <si>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</si>
  <si>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</si>
  <si>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</si>
  <si>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</si>
  <si>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</si>
  <si>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</si>
  <si>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</si>
  <si>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</si>
  <si>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</si>
  <si>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</si>
  <si>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</si>
  <si>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</si>
  <si>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</si>
  <si>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</si>
  <si>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</si>
  <si>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</si>
  <si>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</si>
  <si>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</si>
  <si>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</si>
  <si>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</si>
  <si>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</si>
  <si>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</si>
  <si>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</si>
  <si>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</si>
  <si>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</si>
  <si>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</si>
  <si>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</si>
  <si>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</si>
  <si>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</si>
  <si>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</si>
  <si>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</si>
  <si>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</si>
  <si>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</si>
  <si>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</si>
  <si>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</si>
  <si>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</si>
  <si>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</si>
  <si>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</si>
  <si>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</si>
  <si>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</si>
  <si>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</si>
  <si>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</si>
  <si>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</si>
  <si>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</si>
  <si>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</si>
  <si>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</si>
  <si>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</si>
  <si>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</si>
  <si>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</si>
  <si>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</si>
  <si>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</si>
  <si>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</si>
  <si>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</si>
  <si>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</si>
  <si>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</si>
  <si>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</si>
  <si>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</si>
  <si>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</si>
  <si>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</si>
  <si>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</si>
  <si>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</si>
  <si>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</si>
  <si>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</si>
  <si>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</si>
  <si>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</si>
  <si>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</si>
  <si>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</si>
  <si>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</si>
  <si>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</si>
  <si>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</si>
  <si>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</si>
  <si>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</si>
  <si>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</si>
  <si>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</si>
  <si>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</si>
  <si>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</si>
  <si>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</si>
  <si>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</si>
  <si>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</si>
  <si>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</si>
  <si>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</si>
  <si>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</si>
  <si>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</si>
  <si>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</si>
  <si>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</si>
  <si>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</si>
  <si>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</si>
  <si>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</si>
  <si>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</si>
  <si>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</si>
  <si>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</si>
  <si>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</si>
  <si>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</si>
  <si>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</si>
  <si>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</si>
  <si>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</si>
  <si>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</si>
  <si>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</si>
  <si>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</si>
  <si>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</si>
  <si>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</si>
  <si>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</si>
  <si>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</si>
  <si>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</si>
  <si>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</si>
  <si>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</si>
  <si>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</si>
  <si>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</si>
  <si>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</si>
  <si>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</si>
  <si>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</si>
  <si>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</si>
  <si>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</si>
  <si>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</si>
  <si>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</si>
  <si>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</si>
  <si>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</si>
  <si>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</si>
  <si>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</si>
  <si>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</si>
  <si>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</si>
  <si>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</si>
  <si>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</si>
  <si>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</si>
  <si>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</si>
  <si>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</si>
  <si>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</si>
  <si>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</si>
  <si>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</si>
  <si>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</si>
  <si>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</si>
  <si>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</si>
  <si>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</si>
  <si>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</si>
  <si>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</si>
  <si>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</si>
  <si>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</si>
  <si>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</si>
  <si>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</si>
  <si>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</si>
  <si>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</si>
  <si>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</si>
  <si>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</si>
  <si>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</si>
  <si>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</si>
  <si>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</si>
  <si>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</si>
  <si>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</si>
  <si>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</si>
  <si>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</si>
  <si>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</si>
  <si>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</si>
  <si>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</si>
  <si>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</si>
  <si>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</si>
  <si>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</si>
  <si>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</si>
  <si>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</si>
  <si>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</si>
  <si>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</si>
  <si>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</si>
  <si>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</si>
  <si>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</si>
  <si>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</si>
  <si>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</si>
  <si>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</si>
  <si>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</si>
  <si>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</si>
  <si>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</si>
  <si>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</si>
  <si>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</si>
  <si>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</si>
  <si>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</si>
  <si>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</si>
  <si>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</si>
  <si>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</si>
  <si>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</si>
  <si>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</si>
  <si>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</si>
  <si>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</si>
  <si>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</si>
  <si>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</si>
  <si>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</si>
  <si>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</si>
  <si>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</si>
  <si>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</si>
  <si>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</si>
  <si>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</si>
  <si>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</si>
  <si>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</si>
  <si>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</si>
  <si>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</si>
  <si>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</si>
  <si>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</si>
  <si>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</si>
  <si>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</si>
  <si>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</si>
  <si>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</si>
  <si>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</si>
  <si>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</si>
  <si>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</si>
  <si>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</si>
  <si>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</si>
  <si>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</si>
  <si>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</si>
  <si>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</si>
  <si>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</si>
  <si>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</si>
  <si>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</si>
  <si>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</si>
  <si>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</si>
  <si>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</si>
  <si>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</si>
  <si>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</si>
  <si>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</si>
  <si>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</si>
  <si>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</si>
  <si>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</si>
  <si>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</si>
  <si>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</si>
  <si>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</si>
  <si>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</si>
  <si>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</si>
  <si>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</si>
  <si>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</si>
  <si>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</si>
  <si>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</si>
  <si>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</si>
  <si>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</si>
  <si>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</si>
  <si>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</si>
  <si>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</si>
  <si>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</si>
  <si>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</si>
  <si>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</si>
  <si>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</si>
  <si>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</si>
  <si>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</si>
  <si>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</si>
  <si>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</si>
  <si>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</si>
  <si>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</si>
  <si>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</si>
  <si>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</si>
  <si>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</si>
  <si>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</si>
  <si>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</si>
  <si>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</si>
  <si>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</si>
  <si>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</si>
  <si>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</si>
  <si>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</si>
  <si>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</si>
  <si>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</si>
  <si>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</si>
  <si>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</si>
  <si>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</si>
  <si>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</si>
  <si>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</si>
  <si>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</si>
  <si>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</si>
  <si>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</si>
  <si>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</si>
  <si>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</si>
  <si>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</si>
  <si>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</si>
  <si>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</si>
  <si>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</si>
  <si>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</si>
  <si>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</si>
  <si>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</si>
  <si>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</si>
  <si>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</si>
  <si>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</si>
  <si>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</si>
  <si>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</si>
  <si>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</si>
  <si>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</si>
  <si>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</si>
  <si>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</si>
  <si>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</si>
  <si>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</si>
  <si>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</si>
  <si>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</si>
  <si>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</si>
  <si>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</si>
  <si>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</si>
  <si>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</si>
  <si>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</si>
  <si>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</si>
  <si>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</si>
  <si>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</si>
  <si>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</si>
  <si>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</si>
  <si>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</si>
  <si>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</si>
  <si>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</si>
  <si>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</si>
  <si>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</si>
  <si>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</si>
  <si>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</si>
  <si>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</si>
  <si>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</si>
  <si>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</si>
  <si>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</si>
  <si>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</si>
  <si>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</si>
  <si>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</si>
  <si>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</si>
  <si>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</si>
  <si>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</si>
  <si>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</si>
  <si>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</si>
  <si>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</si>
  <si>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</si>
  <si>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</si>
  <si>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</si>
  <si>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</si>
  <si>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</si>
  <si>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</si>
  <si>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</si>
  <si>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</si>
  <si>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</si>
  <si>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</si>
  <si>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</si>
  <si>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</si>
  <si>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</si>
  <si>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</si>
  <si>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</si>
  <si>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</si>
  <si>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</si>
  <si>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</si>
  <si>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</si>
  <si>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</si>
  <si>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</si>
  <si>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</si>
  <si>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</si>
  <si>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</si>
  <si>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</si>
  <si>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</si>
  <si>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</si>
  <si>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</si>
  <si>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</si>
  <si>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</si>
  <si>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</si>
  <si>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</si>
  <si>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</si>
  <si>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</si>
  <si>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</si>
  <si>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</si>
  <si>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</si>
  <si>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</si>
  <si>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</si>
  <si>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</si>
  <si>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</si>
  <si>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</si>
  <si>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</si>
  <si>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</si>
  <si>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</si>
  <si>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</si>
  <si>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</si>
  <si>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</si>
  <si>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</si>
  <si>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</si>
  <si>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</si>
  <si>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</si>
  <si>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</si>
  <si>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</si>
  <si>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</si>
  <si>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</si>
  <si>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</si>
  <si>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</si>
  <si>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</si>
  <si>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</si>
  <si>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</si>
  <si>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</si>
  <si>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</si>
  <si>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</si>
  <si>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</si>
  <si>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</si>
  <si>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</si>
  <si>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</si>
  <si>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</si>
  <si>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</si>
  <si>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</si>
  <si>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</si>
  <si>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</si>
  <si>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</si>
  <si>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</si>
  <si>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</si>
  <si>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</si>
  <si>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</si>
  <si>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</si>
  <si>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</si>
  <si>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</si>
  <si>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</si>
  <si>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</si>
  <si>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</si>
  <si>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</si>
  <si>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</si>
  <si>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</si>
  <si>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</si>
  <si>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</si>
  <si>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</si>
  <si>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</si>
  <si>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</si>
  <si>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</si>
  <si>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</si>
  <si>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</si>
  <si>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</si>
  <si>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</si>
  <si>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</si>
  <si>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</si>
  <si>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</si>
  <si>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</si>
  <si>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</si>
  <si>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</si>
  <si>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</si>
  <si>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</si>
  <si>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</si>
  <si>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</si>
  <si>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</si>
  <si>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</si>
  <si>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</si>
  <si>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</si>
  <si>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</si>
  <si>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</si>
  <si>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</si>
  <si>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</si>
  <si>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</si>
  <si>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</si>
  <si>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</si>
  <si>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</si>
  <si>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</si>
  <si>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</si>
  <si>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</si>
  <si>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</si>
  <si>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</si>
  <si>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</si>
  <si>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</si>
  <si>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</si>
  <si>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</si>
  <si>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</si>
  <si>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</si>
  <si>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</si>
  <si>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</si>
  <si>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</si>
  <si>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</si>
  <si>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</si>
  <si>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</si>
  <si>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</si>
  <si>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</si>
  <si>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</si>
  <si>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</si>
  <si>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</si>
  <si>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</si>
  <si>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</si>
  <si>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</si>
  <si>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</si>
  <si>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</si>
  <si>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</si>
  <si>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</si>
  <si>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</si>
  <si>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</si>
  <si>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</si>
  <si>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</si>
  <si>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</si>
  <si>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</si>
  <si>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</si>
  <si>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</si>
  <si>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</si>
  <si>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</si>
  <si>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</si>
  <si>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</si>
  <si>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</si>
  <si>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</si>
  <si>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</si>
  <si>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</si>
  <si>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</si>
  <si>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</si>
  <si>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</si>
  <si>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</si>
  <si>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</si>
  <si>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</si>
  <si>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</si>
  <si>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</si>
  <si>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</si>
  <si>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</si>
  <si>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</si>
  <si>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</si>
  <si>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</si>
  <si>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</si>
  <si>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</si>
  <si>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</si>
  <si>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</si>
  <si>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</si>
  <si>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</si>
  <si>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</si>
  <si>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</si>
  <si>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</si>
  <si>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</si>
  <si>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</si>
  <si>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</si>
  <si>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</si>
  <si>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</si>
  <si>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</si>
  <si>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</si>
  <si>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</si>
  <si>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</si>
  <si>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</si>
  <si>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</si>
  <si>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</si>
  <si>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</si>
  <si>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</si>
  <si>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</si>
  <si>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</si>
  <si>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</si>
  <si>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</si>
  <si>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</si>
  <si>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</si>
  <si>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</si>
  <si>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</si>
  <si>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</si>
  <si>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</si>
  <si>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</si>
  <si>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</si>
  <si>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</si>
  <si>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</si>
  <si>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</si>
  <si>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</si>
  <si>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</si>
  <si>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</si>
  <si>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</si>
  <si>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</si>
  <si>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</si>
  <si>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</si>
  <si>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</si>
  <si>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</si>
  <si>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</si>
  <si>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</si>
  <si>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</si>
  <si>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</si>
  <si>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</si>
  <si>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</si>
  <si>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</si>
  <si>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</si>
  <si>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</si>
  <si>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</si>
  <si>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</si>
  <si>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</si>
  <si>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</si>
  <si>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</si>
  <si>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</si>
  <si>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</si>
  <si>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</si>
  <si>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</si>
  <si>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</si>
  <si>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</si>
  <si>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</si>
  <si>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</si>
  <si>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</si>
  <si>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</si>
  <si>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</si>
  <si>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</si>
  <si>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</si>
  <si>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</si>
  <si>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</si>
  <si>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</si>
  <si>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</si>
  <si>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</si>
  <si>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</si>
  <si>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</si>
  <si>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</si>
  <si>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</si>
  <si>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</si>
  <si>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</si>
  <si>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</si>
  <si>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</si>
  <si>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</si>
  <si>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</si>
  <si>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</si>
  <si>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</si>
  <si>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</si>
  <si>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</si>
  <si>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</si>
  <si>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</si>
  <si>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</si>
  <si>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</si>
  <si>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</si>
  <si>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</si>
  <si>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</si>
  <si>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</si>
  <si>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</si>
  <si>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</si>
  <si>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</si>
  <si>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</si>
  <si>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</si>
  <si>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</si>
  <si>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</si>
  <si>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</si>
  <si>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</si>
  <si>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</si>
  <si>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</si>
  <si>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</si>
  <si>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</si>
  <si>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</si>
  <si>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</si>
  <si>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</si>
  <si>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</si>
  <si>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</si>
  <si>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</si>
  <si>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</si>
  <si>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</si>
  <si>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</si>
  <si>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</si>
  <si>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</si>
  <si>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</si>
  <si>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</si>
  <si>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</si>
  <si>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</si>
  <si>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</si>
  <si>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</si>
  <si>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</si>
  <si>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</si>
  <si>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</si>
  <si>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</si>
  <si>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</si>
  <si>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</si>
  <si>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</si>
  <si>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</si>
  <si>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</si>
  <si>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</si>
  <si>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</si>
  <si>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</si>
  <si>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</si>
  <si>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</si>
  <si>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</si>
  <si>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</si>
  <si>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</si>
  <si>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</si>
  <si>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</si>
  <si>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</si>
  <si>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</si>
  <si>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</si>
  <si>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</si>
  <si>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</si>
  <si>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</si>
  <si>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</si>
  <si>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</si>
  <si>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</si>
  <si>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</si>
  <si>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</si>
  <si>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</si>
  <si>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</si>
  <si>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</si>
  <si>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</si>
  <si>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</si>
  <si>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</si>
  <si>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</si>
  <si>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</si>
  <si>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</si>
  <si>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</si>
  <si>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</si>
  <si>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</si>
  <si>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</si>
  <si>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</si>
  <si>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</si>
  <si>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</si>
  <si>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</si>
  <si>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</si>
  <si>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</si>
  <si>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</si>
  <si>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</si>
  <si>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</si>
  <si>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</si>
  <si>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</si>
  <si>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</si>
  <si>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</si>
  <si>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</si>
  <si>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</si>
  <si>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</si>
  <si>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</si>
  <si>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</si>
  <si>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</si>
  <si>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</si>
  <si>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</si>
  <si>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</si>
  <si>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</si>
  <si>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</si>
  <si>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</si>
  <si>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</si>
  <si>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</si>
  <si>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</si>
  <si>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</si>
  <si>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</si>
  <si>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</si>
  <si>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</si>
  <si>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</si>
  <si>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</si>
  <si>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</si>
  <si>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</si>
  <si>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</si>
  <si>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</si>
  <si>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</si>
  <si>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</si>
  <si>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</si>
  <si>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</si>
  <si>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</si>
  <si>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</si>
  <si>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</si>
  <si>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</si>
  <si>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</si>
  <si>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</si>
  <si>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</si>
  <si>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</si>
  <si>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</si>
  <si>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</si>
  <si>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</si>
  <si>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</si>
  <si>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</si>
  <si>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</si>
  <si>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</si>
  <si>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</si>
  <si>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</si>
  <si>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</si>
  <si>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</si>
  <si>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</si>
  <si>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</si>
  <si>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</si>
  <si>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</si>
  <si>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</si>
  <si>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</si>
  <si>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</si>
  <si>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</si>
  <si>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</si>
  <si>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</si>
  <si>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</si>
  <si>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</si>
  <si>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</si>
  <si>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</si>
  <si>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</si>
  <si>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</si>
  <si>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</si>
  <si>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</si>
  <si>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</si>
  <si>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</si>
  <si>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</si>
  <si>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</si>
  <si>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</si>
  <si>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</si>
  <si>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</si>
  <si>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</si>
  <si>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</si>
  <si>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</si>
  <si>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</si>
  <si>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</si>
  <si>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</si>
  <si>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</si>
  <si>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</si>
  <si>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</si>
  <si>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</si>
  <si>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</si>
  <si>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</si>
  <si>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</si>
  <si>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</si>
  <si>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</si>
  <si>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</si>
  <si>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</si>
  <si>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</si>
  <si>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</si>
  <si>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</si>
  <si>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</si>
  <si>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</si>
  <si>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</si>
  <si>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</si>
  <si>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</si>
  <si>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</si>
  <si>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</si>
  <si>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</si>
  <si>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</si>
  <si>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</si>
  <si>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</si>
  <si>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</si>
  <si>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</si>
  <si>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</si>
  <si>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</si>
  <si>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</si>
  <si>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</si>
  <si>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</si>
  <si>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</si>
  <si>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</si>
  <si>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</si>
  <si>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</si>
  <si>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</si>
  <si>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</si>
  <si>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</si>
  <si>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</si>
  <si>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</si>
  <si>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</si>
  <si>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</si>
  <si>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</si>
  <si>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</si>
  <si>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</si>
  <si>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</si>
  <si>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</si>
  <si>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</si>
  <si>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</si>
  <si>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</si>
  <si>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</si>
  <si>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</si>
  <si>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</si>
  <si>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</si>
  <si>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</si>
  <si>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</si>
  <si>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</si>
  <si>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</si>
  <si>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</si>
  <si>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</si>
  <si>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</si>
  <si>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</si>
  <si>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</si>
  <si>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</si>
  <si>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</si>
  <si>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</si>
  <si>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</si>
  <si>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</si>
  <si>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</si>
  <si>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</si>
  <si>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</si>
  <si>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</si>
  <si>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</si>
  <si>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</si>
  <si>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</si>
  <si>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</si>
  <si>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</si>
  <si>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</si>
  <si>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</si>
  <si>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</si>
  <si>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</si>
  <si>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</si>
  <si>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</si>
  <si>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</si>
  <si>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</si>
  <si>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</si>
  <si>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</si>
  <si>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</si>
  <si>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</si>
  <si>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</si>
  <si>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</si>
  <si>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</si>
  <si>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</si>
  <si>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</si>
  <si>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</si>
  <si>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</si>
  <si>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</si>
  <si>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</si>
  <si>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</si>
  <si>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</si>
  <si>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</si>
  <si>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</si>
  <si>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</si>
  <si>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</si>
  <si>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</si>
  <si>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</si>
  <si>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</si>
  <si>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</si>
  <si>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</si>
  <si>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</si>
  <si>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</si>
  <si>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</si>
  <si>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</si>
  <si>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</si>
  <si>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</si>
  <si>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</si>
  <si>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</si>
  <si>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</si>
  <si>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</si>
  <si>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</si>
  <si>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</si>
  <si>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</si>
  <si>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</si>
  <si>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</si>
  <si>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</si>
  <si>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</si>
  <si>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</si>
  <si>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</si>
  <si>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</si>
  <si>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</si>
  <si>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</si>
  <si>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</si>
  <si>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</si>
  <si>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</si>
  <si>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</si>
  <si>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</si>
  <si>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</si>
  <si>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</si>
  <si>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</si>
  <si>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</si>
  <si>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</si>
  <si>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</si>
  <si>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</si>
  <si>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</si>
  <si>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</si>
  <si>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</si>
  <si>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</si>
  <si>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</si>
  <si>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</si>
  <si>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</si>
  <si>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</si>
  <si>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</si>
  <si>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</si>
  <si>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</si>
  <si>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</si>
  <si>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</si>
  <si>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</si>
  <si>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</si>
  <si>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</si>
  <si>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</si>
  <si>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</si>
  <si>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</si>
  <si>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</si>
  <si>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</si>
  <si>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</si>
  <si>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</si>
  <si>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</si>
  <si>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</si>
  <si>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</si>
  <si>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</si>
  <si>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</si>
  <si>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</si>
  <si>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</si>
  <si>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</si>
  <si>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</si>
  <si>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</si>
  <si>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</si>
  <si>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</si>
  <si>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</si>
  <si>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</si>
  <si>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</si>
  <si>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</si>
  <si>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</si>
  <si>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</si>
  <si>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</si>
  <si>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</si>
  <si>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</si>
  <si>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</si>
  <si>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</si>
  <si>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</si>
  <si>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</si>
  <si>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</si>
  <si>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</si>
  <si>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</si>
  <si>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</si>
  <si>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</si>
  <si>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</si>
  <si>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</si>
  <si>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</si>
  <si>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</si>
  <si>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</si>
  <si>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</si>
  <si>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</si>
  <si>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</si>
  <si>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</si>
  <si>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</si>
  <si>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</si>
  <si>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</si>
  <si>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</si>
  <si>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</si>
  <si>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</si>
  <si>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</si>
  <si>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</si>
  <si>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</si>
  <si>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</si>
  <si>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</si>
  <si>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</si>
  <si>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</si>
  <si>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</si>
  <si>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</si>
  <si>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</si>
  <si>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</si>
  <si>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</si>
  <si>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</si>
  <si>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</si>
  <si>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</si>
  <si>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</si>
  <si>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</si>
  <si>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</si>
  <si>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</si>
  <si>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</si>
  <si>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</si>
  <si>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</si>
  <si>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</si>
  <si>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</si>
  <si>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</si>
  <si>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</si>
  <si>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</si>
  <si>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</si>
  <si>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</si>
  <si>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</si>
  <si>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</si>
  <si>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</si>
  <si>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</si>
  <si>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</si>
  <si>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</si>
  <si>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</si>
  <si>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</si>
  <si>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</si>
  <si>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</si>
  <si>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</si>
  <si>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</si>
  <si>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</si>
  <si>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</si>
  <si>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</si>
  <si>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</si>
  <si>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</si>
  <si>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</si>
  <si>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</si>
  <si>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</si>
  <si>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</si>
  <si>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</si>
  <si>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</si>
  <si>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</si>
  <si>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</si>
  <si>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</si>
  <si>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</si>
  <si>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</si>
  <si>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</si>
  <si>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</si>
  <si>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</si>
  <si>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</si>
  <si>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</si>
  <si>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</si>
  <si>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</si>
  <si>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</si>
  <si>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</si>
  <si>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</si>
  <si>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</si>
  <si>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</si>
  <si>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</si>
  <si>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</si>
  <si>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</si>
  <si>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</si>
  <si>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</si>
  <si>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</si>
  <si>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</si>
  <si>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</si>
  <si>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</si>
  <si>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</si>
  <si>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</si>
  <si>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</si>
  <si>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</si>
  <si>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</si>
  <si>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</si>
  <si>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</si>
  <si>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</si>
  <si>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</si>
  <si>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</si>
  <si>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</si>
  <si>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</si>
  <si>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</si>
  <si>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</si>
  <si>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</si>
  <si>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</si>
  <si>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</si>
  <si>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</si>
  <si>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</si>
  <si>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</si>
  <si>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</si>
  <si>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</si>
  <si>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</si>
  <si>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</si>
  <si>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</si>
  <si>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</si>
  <si>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</si>
  <si>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</si>
  <si>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</si>
  <si>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</si>
  <si>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</si>
  <si>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</si>
  <si>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</si>
  <si>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</si>
  <si>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</si>
  <si>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</si>
  <si>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</si>
  <si>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</si>
  <si>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</si>
  <si>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</si>
  <si>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</si>
  <si>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</si>
  <si>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</si>
  <si>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</si>
  <si>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</si>
  <si>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</si>
  <si>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</si>
  <si>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</si>
  <si>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</si>
  <si>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</si>
  <si>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</si>
  <si>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</si>
  <si>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</si>
  <si>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</si>
  <si>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</si>
  <si>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</si>
  <si>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</si>
  <si>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</si>
  <si>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</si>
  <si>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</si>
  <si>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</si>
  <si>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</si>
  <si>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</si>
  <si>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</si>
  <si>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</si>
  <si>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</si>
  <si>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</si>
  <si>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</si>
  <si>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</si>
  <si>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</si>
  <si>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</si>
  <si>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</si>
  <si>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</si>
  <si>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</si>
  <si>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</si>
  <si>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</si>
  <si>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</si>
  <si>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</si>
  <si>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</si>
  <si>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</si>
  <si>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</si>
  <si>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</si>
  <si>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</si>
  <si>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</si>
  <si>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</si>
  <si>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</si>
  <si>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</si>
  <si>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</si>
  <si>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</si>
  <si>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</si>
  <si>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</si>
  <si>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</si>
  <si>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</si>
  <si>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</si>
  <si>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</si>
  <si>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</si>
  <si>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</si>
  <si>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</si>
  <si>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</si>
  <si>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</si>
  <si>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</si>
  <si>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</si>
  <si>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</si>
  <si>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</si>
  <si>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</si>
  <si>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</si>
  <si>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</si>
  <si>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</si>
  <si>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</si>
  <si>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</si>
  <si>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</si>
  <si>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</si>
  <si>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</si>
  <si>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</si>
  <si>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</si>
  <si>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</si>
  <si>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</si>
  <si>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</si>
  <si>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</si>
  <si>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</si>
  <si>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</si>
  <si>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</si>
  <si>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</si>
  <si>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</si>
  <si>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</si>
  <si>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</si>
  <si>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</si>
  <si>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</si>
  <si>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</si>
  <si>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</si>
  <si>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</si>
  <si>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</si>
  <si>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</si>
  <si>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</si>
  <si>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</si>
  <si>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</si>
  <si>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</si>
  <si>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</si>
  <si>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</si>
  <si>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</si>
  <si>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</si>
  <si>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</si>
  <si>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</si>
  <si>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</si>
  <si>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</si>
  <si>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</si>
  <si>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</si>
  <si>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</si>
  <si>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</si>
  <si>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</si>
  <si>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</si>
  <si>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</si>
  <si>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</si>
  <si>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</si>
  <si>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</si>
  <si>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</si>
  <si>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</si>
  <si>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</si>
  <si>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</si>
  <si>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</si>
  <si>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</si>
  <si>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</si>
  <si>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</si>
  <si>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</si>
  <si>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</si>
  <si>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</si>
  <si>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</si>
  <si>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</si>
  <si>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</si>
  <si>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</si>
  <si>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</si>
  <si>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</si>
  <si>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</si>
  <si>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</si>
  <si>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</si>
  <si>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</si>
  <si>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</si>
  <si>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</si>
  <si>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</si>
  <si>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</si>
  <si>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</si>
  <si>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</si>
  <si>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</si>
  <si>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</si>
  <si>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</si>
  <si>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</si>
  <si>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</si>
  <si>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</si>
  <si>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</si>
  <si>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</si>
  <si>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</si>
  <si>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</si>
  <si>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</si>
  <si>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</si>
  <si>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</si>
  <si>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</si>
  <si>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</si>
  <si>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</si>
  <si>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</si>
  <si>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</si>
  <si>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</si>
  <si>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</si>
  <si>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</si>
  <si>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</si>
  <si>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</si>
  <si>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</si>
  <si>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</si>
  <si>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</si>
  <si>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</si>
  <si>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</si>
  <si>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</si>
  <si>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</si>
  <si>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</si>
  <si>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</si>
  <si>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</si>
  <si>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</si>
  <si>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</si>
  <si>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</si>
  <si>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</si>
  <si>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</si>
  <si>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</si>
  <si>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</si>
  <si>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</si>
  <si>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</si>
  <si>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</si>
  <si>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</si>
  <si>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</si>
  <si>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</si>
  <si>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</si>
  <si>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</si>
  <si>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</si>
  <si>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</si>
  <si>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</si>
  <si>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</si>
  <si>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</si>
  <si>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</si>
  <si>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</si>
  <si>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</si>
  <si>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</si>
  <si>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</si>
  <si>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</si>
  <si>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</si>
  <si>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</si>
  <si>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</si>
  <si>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</si>
  <si>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</si>
  <si>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</si>
  <si>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</si>
  <si>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</si>
  <si>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</si>
  <si>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</si>
  <si>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</si>
  <si>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</si>
  <si>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</si>
  <si>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</si>
  <si>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</si>
  <si>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</si>
  <si>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</si>
  <si>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</si>
  <si>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</si>
  <si>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</si>
  <si>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</si>
  <si>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</si>
  <si>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</si>
  <si>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</si>
  <si>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</si>
  <si>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</si>
  <si>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</si>
  <si>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</si>
  <si>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</si>
  <si>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</si>
  <si>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</si>
  <si>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</si>
  <si>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</si>
  <si>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</si>
  <si>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</si>
  <si>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</si>
  <si>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</si>
  <si>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</si>
  <si>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</si>
  <si>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</si>
  <si>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</si>
  <si>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</si>
  <si>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</si>
  <si>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</si>
  <si>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</si>
  <si>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</si>
  <si>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</si>
  <si>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</si>
  <si>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</si>
  <si>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</si>
  <si>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</si>
  <si>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</si>
  <si>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</si>
  <si>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</si>
  <si>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</si>
  <si>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</si>
  <si>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</si>
  <si>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</si>
  <si>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</si>
  <si>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</si>
  <si>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</si>
  <si>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</si>
  <si>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</si>
  <si>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</si>
  <si>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</si>
  <si>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</si>
  <si>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</si>
  <si>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</si>
  <si>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</si>
  <si>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</si>
  <si>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</si>
  <si>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</si>
  <si>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</si>
  <si>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</si>
  <si>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</si>
  <si>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</si>
  <si>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</si>
  <si>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</si>
  <si>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</si>
  <si>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</si>
  <si>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</si>
  <si>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</si>
  <si>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</si>
  <si>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</si>
  <si>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</si>
  <si>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</si>
  <si>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</si>
  <si>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</si>
  <si>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</si>
  <si>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</si>
  <si>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</si>
  <si>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</si>
  <si>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</si>
  <si>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</si>
  <si>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</si>
  <si>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</si>
  <si>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</si>
  <si>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</si>
  <si>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</si>
  <si>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</si>
  <si>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</si>
  <si>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</si>
  <si>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</si>
  <si>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</si>
  <si>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</si>
  <si>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</si>
  <si>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</si>
  <si>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</si>
  <si>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</si>
  <si>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</si>
  <si>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</si>
  <si>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</si>
  <si>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</si>
  <si>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</si>
  <si>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</si>
  <si>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</si>
  <si>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</si>
  <si>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</si>
  <si>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</si>
  <si>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</si>
  <si>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</si>
  <si>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</si>
  <si>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</si>
  <si>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</si>
  <si>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</si>
  <si>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</si>
  <si>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</si>
  <si>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</si>
  <si>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</si>
  <si>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</si>
  <si>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</si>
  <si>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</si>
  <si>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</si>
  <si>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</si>
  <si>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</si>
  <si>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</si>
  <si>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</si>
  <si>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</si>
  <si>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</si>
  <si>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</si>
  <si>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</si>
  <si>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</si>
  <si>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</si>
  <si>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</si>
  <si>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</si>
  <si>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</si>
  <si>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</si>
  <si>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</si>
  <si>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</si>
  <si>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</si>
  <si>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</si>
  <si>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</si>
  <si>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</si>
  <si>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</si>
  <si>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</si>
  <si>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</si>
  <si>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</si>
  <si>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</si>
  <si>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</si>
  <si>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</si>
  <si>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</si>
  <si>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</si>
  <si>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</si>
  <si>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</si>
  <si>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</si>
  <si>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</si>
  <si>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</si>
  <si>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</si>
  <si>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</si>
  <si>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</si>
  <si>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</si>
  <si>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</si>
  <si>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</si>
  <si>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</si>
  <si>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</si>
  <si>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</si>
  <si>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</si>
  <si>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</si>
  <si>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</si>
  <si>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</si>
  <si>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</si>
  <si>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</si>
  <si>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</si>
  <si>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</si>
  <si>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</si>
  <si>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</si>
  <si>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</si>
  <si>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</si>
  <si>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</si>
  <si>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</si>
  <si>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</si>
  <si>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</si>
  <si>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</si>
  <si>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</si>
  <si>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</si>
  <si>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</si>
  <si>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</si>
  <si>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</si>
  <si>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</si>
  <si>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</si>
  <si>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</si>
  <si>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</si>
  <si>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</si>
  <si>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</si>
  <si>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</si>
  <si>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</si>
  <si>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</si>
  <si>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</si>
  <si>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</si>
  <si>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</si>
  <si>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</si>
  <si>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</si>
  <si>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</si>
  <si>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</si>
  <si>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</si>
  <si>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</si>
  <si>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</si>
  <si>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</si>
  <si>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</si>
  <si>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</si>
  <si>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</si>
  <si>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</si>
  <si>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</si>
  <si>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</si>
  <si>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</si>
  <si>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</si>
  <si>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</si>
  <si>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</si>
  <si>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</si>
  <si>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</si>
  <si>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</si>
  <si>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</si>
  <si>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</si>
  <si>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</si>
  <si>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</si>
  <si>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</si>
  <si>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</si>
  <si>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</si>
  <si>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</si>
  <si>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</si>
  <si>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</si>
  <si>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</si>
  <si>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</si>
  <si>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</si>
  <si>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</si>
  <si>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</si>
  <si>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</si>
  <si>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</si>
  <si>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</si>
  <si>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</si>
  <si>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</si>
  <si>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</si>
  <si>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</si>
  <si>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</si>
  <si>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</si>
  <si>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</si>
  <si>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</si>
  <si>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</si>
  <si>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</si>
  <si>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</si>
  <si>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</si>
  <si>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</si>
  <si>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</si>
  <si>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</si>
  <si>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</si>
  <si>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</si>
  <si>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</si>
  <si>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</si>
  <si>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</si>
  <si>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</si>
  <si>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</si>
  <si>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</si>
  <si>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</si>
  <si>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</si>
  <si>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</si>
  <si>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</si>
  <si>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</si>
  <si>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</si>
  <si>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</si>
  <si>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</si>
  <si>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</si>
  <si>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</si>
  <si>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</si>
  <si>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</si>
  <si>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</si>
  <si>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</si>
  <si>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</si>
  <si>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</si>
  <si>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</si>
  <si>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</si>
  <si>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</si>
  <si>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</si>
  <si>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</si>
  <si>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</si>
  <si>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</si>
  <si>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</si>
  <si>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</si>
  <si>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</si>
  <si>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</si>
  <si>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</si>
  <si>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</si>
  <si>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</si>
  <si>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</si>
  <si>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</si>
  <si>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</si>
  <si>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</si>
  <si>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</si>
  <si>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</si>
  <si>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</si>
  <si>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</si>
  <si>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</si>
  <si>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</si>
  <si>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</si>
  <si>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</si>
  <si>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</si>
  <si>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</si>
  <si>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</si>
  <si>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</si>
  <si>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</si>
  <si>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</si>
  <si>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</si>
  <si>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</si>
  <si>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</si>
  <si>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</si>
  <si>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</si>
  <si>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</si>
  <si>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</si>
  <si>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</si>
  <si>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</si>
  <si>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</si>
  <si>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</si>
  <si>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</si>
  <si>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</si>
  <si>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</si>
  <si>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</si>
  <si>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</si>
  <si>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</si>
  <si>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</si>
  <si>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</si>
  <si>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</si>
  <si>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</si>
  <si>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</si>
  <si>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</si>
  <si>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</si>
  <si>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</si>
  <si>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</si>
  <si>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</si>
  <si>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</si>
  <si>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</si>
  <si>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</si>
  <si>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</si>
  <si>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</si>
  <si>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</si>
  <si>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</si>
  <si>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</si>
  <si>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</si>
  <si>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</si>
  <si>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</si>
  <si>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</si>
  <si>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</si>
  <si>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</si>
  <si>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</si>
  <si>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</si>
  <si>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</si>
  <si>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</si>
  <si>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</si>
  <si>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</si>
  <si>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</si>
  <si>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</si>
  <si>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</si>
  <si>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</si>
  <si>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</si>
  <si>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</si>
  <si>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</si>
  <si>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</si>
  <si>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</si>
  <si>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</si>
  <si>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</si>
  <si>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</si>
  <si>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</si>
  <si>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</si>
  <si>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</si>
  <si>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</si>
  <si>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</si>
  <si>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</si>
  <si>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</si>
  <si>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</si>
  <si>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</si>
  <si>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</si>
  <si>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</si>
  <si>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</si>
  <si>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</si>
  <si>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</si>
  <si>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</si>
  <si>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</si>
  <si>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</si>
  <si>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</si>
  <si>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</si>
  <si>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</si>
  <si>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</si>
  <si>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</si>
  <si>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</si>
  <si>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</si>
  <si>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</si>
  <si>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</si>
  <si>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</si>
  <si>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</si>
  <si>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</si>
  <si>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</si>
  <si>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</si>
  <si>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</si>
  <si>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</si>
  <si>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</si>
  <si>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</si>
  <si>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</si>
  <si>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</si>
  <si>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</si>
  <si>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</si>
  <si>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</si>
  <si>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</si>
  <si>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</si>
  <si>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</si>
  <si>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</si>
  <si>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</si>
  <si>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</si>
  <si>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</si>
  <si>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</si>
  <si>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</si>
  <si>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</si>
  <si>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</si>
  <si>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</si>
  <si>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</si>
  <si>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</si>
  <si>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</si>
  <si>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</si>
  <si>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</si>
  <si>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</si>
  <si>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</si>
  <si>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</si>
  <si>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</si>
  <si>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</si>
  <si>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</si>
  <si>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</si>
  <si>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</si>
  <si>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</si>
  <si>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</si>
  <si>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</si>
  <si>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</si>
  <si>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</si>
  <si>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</si>
  <si>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</si>
  <si>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</si>
  <si>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</si>
  <si>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</si>
  <si>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</si>
  <si>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</si>
  <si>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</si>
  <si>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</si>
  <si>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</si>
  <si>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</si>
  <si>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</si>
  <si>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</si>
  <si>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</si>
  <si>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</si>
  <si>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</si>
  <si>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</si>
  <si>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</si>
  <si>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</si>
  <si>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</si>
  <si>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</si>
  <si>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</si>
  <si>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</si>
  <si>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</si>
  <si>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</si>
  <si>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</si>
  <si>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</si>
  <si>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</si>
  <si>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</si>
  <si>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</si>
  <si>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</si>
  <si>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</si>
  <si>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</si>
  <si>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</si>
  <si>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</si>
  <si>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</si>
  <si>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</si>
  <si>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</si>
  <si>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</si>
  <si>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</si>
  <si>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</si>
  <si>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</si>
  <si>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</si>
  <si>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</si>
  <si>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</si>
  <si>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</si>
  <si>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</si>
  <si>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</si>
  <si>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</si>
  <si>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</si>
  <si>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</si>
  <si>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</si>
  <si>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</si>
  <si>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</si>
  <si>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</si>
  <si>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</si>
  <si>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</si>
  <si>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</si>
  <si>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</si>
  <si>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</si>
  <si>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</si>
  <si>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</si>
  <si>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</si>
  <si>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</si>
  <si>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</si>
  <si>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</si>
  <si>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</si>
  <si>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</si>
  <si>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</si>
  <si>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</si>
  <si>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</si>
  <si>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</si>
  <si>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</si>
  <si>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</si>
  <si>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</si>
  <si>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</si>
  <si>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</si>
  <si>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</si>
  <si>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</si>
  <si>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</si>
  <si>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</si>
  <si>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</si>
  <si>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</si>
  <si>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</si>
  <si>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</si>
  <si>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</si>
  <si>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</si>
  <si>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</si>
  <si>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</si>
  <si>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</si>
  <si>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</si>
  <si>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</si>
  <si>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</si>
  <si>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</si>
  <si>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</si>
  <si>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</si>
  <si>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</si>
  <si>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</si>
  <si>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</si>
  <si>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</si>
  <si>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</si>
  <si>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</si>
  <si>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</si>
  <si>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</si>
  <si>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</si>
  <si>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</si>
  <si>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</si>
  <si>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</si>
  <si>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</si>
  <si>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</si>
  <si>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</si>
  <si>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</si>
  <si>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</si>
  <si>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</si>
  <si>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</si>
  <si>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</si>
  <si>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</si>
  <si>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</si>
  <si>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</si>
  <si>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</si>
  <si>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</si>
  <si>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</si>
  <si>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</si>
  <si>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</si>
  <si>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</si>
  <si>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</si>
  <si>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</si>
  <si>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</si>
  <si>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</si>
  <si>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</si>
  <si>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</si>
  <si>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</si>
  <si>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</si>
  <si>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</si>
  <si>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</si>
  <si>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</si>
  <si>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</si>
  <si>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</si>
  <si>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</si>
  <si>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</si>
  <si>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</si>
  <si>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</si>
  <si>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</si>
  <si>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</si>
  <si>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</si>
  <si>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</si>
  <si>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</si>
  <si>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</si>
  <si>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</si>
  <si>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</si>
  <si>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</si>
  <si>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</si>
  <si>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</si>
  <si>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</si>
  <si>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</si>
  <si>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</si>
  <si>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</si>
  <si>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</si>
  <si>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</si>
  <si>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</si>
  <si>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</si>
  <si>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</si>
  <si>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</si>
  <si>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</si>
  <si>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</si>
  <si>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</si>
  <si>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</si>
  <si>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</si>
  <si>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</si>
  <si>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</si>
  <si>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</si>
  <si>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</si>
  <si>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</si>
  <si>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</si>
  <si>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</si>
  <si>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</si>
  <si>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</si>
  <si>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</si>
  <si>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</si>
  <si>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</si>
  <si>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</si>
  <si>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</si>
  <si>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</si>
  <si>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</si>
  <si>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</si>
  <si>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</si>
  <si>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</si>
  <si>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</si>
  <si>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</si>
  <si>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</si>
  <si>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</si>
  <si>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</si>
  <si>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</si>
  <si>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</si>
  <si>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</si>
  <si>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</si>
  <si>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</si>
  <si>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</si>
  <si>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</si>
  <si>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</si>
  <si>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</si>
  <si>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</si>
  <si>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</si>
  <si>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</si>
  <si>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</si>
  <si>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</si>
  <si>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</si>
  <si>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</si>
  <si>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</si>
  <si>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</si>
  <si>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</si>
  <si>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</si>
  <si>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</si>
  <si>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</si>
  <si>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</si>
  <si>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</si>
  <si>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</si>
  <si>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</si>
  <si>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</si>
  <si>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</si>
  <si>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</si>
  <si>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</si>
  <si>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</si>
  <si>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</si>
  <si>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</si>
  <si>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</si>
  <si>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</si>
  <si>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</si>
  <si>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</si>
  <si>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</si>
  <si>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</si>
  <si>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</si>
  <si>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</si>
  <si>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</si>
  <si>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</si>
  <si>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</si>
  <si>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</si>
  <si>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</si>
  <si>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</si>
  <si>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</si>
  <si>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</si>
  <si>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</si>
  <si>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</si>
  <si>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</si>
  <si>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</si>
  <si>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</si>
  <si>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</si>
  <si>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</si>
  <si>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</si>
  <si>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</si>
  <si>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</si>
  <si>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</si>
  <si>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</si>
  <si>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</si>
  <si>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</si>
  <si>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</si>
  <si>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</si>
  <si>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</si>
  <si>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</si>
  <si>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</si>
  <si>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</si>
  <si>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</si>
  <si>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</si>
  <si>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</si>
  <si>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</si>
  <si>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</si>
  <si>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</si>
  <si>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</si>
  <si>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</si>
  <si>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</si>
  <si>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</si>
  <si>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</si>
  <si>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</si>
  <si>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</si>
  <si>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</si>
  <si>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</si>
  <si>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</si>
  <si>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</si>
  <si>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</si>
  <si>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</si>
  <si>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</si>
  <si>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</si>
  <si>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</si>
  <si>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</si>
  <si>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</si>
  <si>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</si>
  <si>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</si>
  <si>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</si>
  <si>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</si>
  <si>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</si>
  <si>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</si>
  <si>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</si>
  <si>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</si>
  <si>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</si>
  <si>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</si>
  <si>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</si>
  <si>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</si>
  <si>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</si>
  <si>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</si>
  <si>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</si>
  <si>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</si>
  <si>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</si>
  <si>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</si>
  <si>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</si>
  <si>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</si>
  <si>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</si>
  <si>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</si>
  <si>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</si>
  <si>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</si>
  <si>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</si>
  <si>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</si>
  <si>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</si>
  <si>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</si>
  <si>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</si>
  <si>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</si>
  <si>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</si>
  <si>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</si>
  <si>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</si>
  <si>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</si>
  <si>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</si>
  <si>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</si>
  <si>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</si>
  <si>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</si>
  <si>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</si>
  <si>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</si>
  <si>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</si>
  <si>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</si>
  <si>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</si>
  <si>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</si>
  <si>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</si>
  <si>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</si>
  <si>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</si>
  <si>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</si>
  <si>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</si>
  <si>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</si>
  <si>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</si>
  <si>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</si>
  <si>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</si>
  <si>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</si>
  <si>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</si>
  <si>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</si>
  <si>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</si>
  <si>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</si>
  <si>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</si>
  <si>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</si>
  <si>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</si>
  <si>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</si>
  <si>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</si>
  <si>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</si>
  <si>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</si>
  <si>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</si>
  <si>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</si>
  <si>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</si>
  <si>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</si>
  <si>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</si>
  <si>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</si>
  <si>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</si>
  <si>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</si>
  <si>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</si>
  <si>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</si>
  <si>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</si>
  <si>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</si>
  <si>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</si>
  <si>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</si>
  <si>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</si>
  <si>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</si>
  <si>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</si>
  <si>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</si>
  <si>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</si>
  <si>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</si>
  <si>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</si>
  <si>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</si>
  <si>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</si>
  <si>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</si>
  <si>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</si>
  <si>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</si>
  <si>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</si>
  <si>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</si>
  <si>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</si>
  <si>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</si>
  <si>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</si>
  <si>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</si>
  <si>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</si>
  <si>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</si>
  <si>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</si>
  <si>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</si>
  <si>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</si>
  <si>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</si>
  <si>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</si>
  <si>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</si>
  <si>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</si>
  <si>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</si>
  <si>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</si>
  <si>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</si>
  <si>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</si>
  <si>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</si>
  <si>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</si>
  <si>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</si>
  <si>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</si>
  <si>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</si>
  <si>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</si>
  <si>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</si>
  <si>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</si>
  <si>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</si>
  <si>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</si>
  <si>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</si>
  <si>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</si>
  <si>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</si>
  <si>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</si>
  <si>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</si>
  <si>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</si>
  <si>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</si>
  <si>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</si>
  <si>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</si>
  <si>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</si>
  <si>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</si>
  <si>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</si>
  <si>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</si>
  <si>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</si>
  <si>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</si>
  <si>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</si>
  <si>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</si>
  <si>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</si>
  <si>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</si>
  <si>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</si>
  <si>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</si>
  <si>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</si>
  <si>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</si>
  <si>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</si>
  <si>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</si>
  <si>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</si>
  <si>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</si>
  <si>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</si>
  <si>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</si>
  <si>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</si>
  <si>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</si>
  <si>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</si>
  <si>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</si>
  <si>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</si>
  <si>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</si>
  <si>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</si>
  <si>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</si>
  <si>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</si>
  <si>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</si>
  <si>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</si>
  <si>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</si>
  <si>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</si>
  <si>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</si>
  <si>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</si>
  <si>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</si>
  <si>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</si>
  <si>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</si>
  <si>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</si>
  <si>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</si>
  <si>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</si>
  <si>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</si>
  <si>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</si>
  <si>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</si>
  <si>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</si>
  <si>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</si>
  <si>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</si>
  <si>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</si>
  <si>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</si>
  <si>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</si>
  <si>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</si>
  <si>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</si>
  <si>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</si>
  <si>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</si>
  <si>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</si>
  <si>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</si>
  <si>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</si>
  <si>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</si>
  <si>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</si>
  <si>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</si>
  <si>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</si>
  <si>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</si>
  <si>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</si>
  <si>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</si>
  <si>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</si>
  <si>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</si>
  <si>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</si>
  <si>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</si>
  <si>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</si>
  <si>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</si>
  <si>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</si>
  <si>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</si>
  <si>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</si>
  <si>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</si>
  <si>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</si>
  <si>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</si>
  <si>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</si>
  <si>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</si>
  <si>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</si>
  <si>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</si>
  <si>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</si>
  <si>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</si>
  <si>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</si>
  <si>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</si>
  <si>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</si>
  <si>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</si>
  <si>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</si>
  <si>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</si>
  <si>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</si>
  <si>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</si>
  <si>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</si>
  <si>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</si>
  <si>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</si>
  <si>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</si>
  <si>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</si>
  <si>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</si>
  <si>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</si>
  <si>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</si>
  <si>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</si>
  <si>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</si>
  <si>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</si>
  <si>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</si>
  <si>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</si>
  <si>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</si>
  <si>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</si>
  <si>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</si>
  <si>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</si>
  <si>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</si>
  <si>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</si>
  <si>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</si>
  <si>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</si>
  <si>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</si>
  <si>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</si>
  <si>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</si>
  <si>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</si>
  <si>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</si>
  <si>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</si>
  <si>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</si>
  <si>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</si>
  <si>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</si>
  <si>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</si>
  <si>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</si>
  <si>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</si>
  <si>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</si>
  <si>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</si>
  <si>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</si>
  <si>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</si>
  <si>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</si>
  <si>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</si>
  <si>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</si>
  <si>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</si>
  <si>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</si>
  <si>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</si>
  <si>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</si>
  <si>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</si>
  <si>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</si>
  <si>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</si>
  <si>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</si>
  <si>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</si>
  <si>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</si>
  <si>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</si>
  <si>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</si>
  <si>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</si>
  <si>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</si>
  <si>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</si>
  <si>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</si>
  <si>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</si>
  <si>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</si>
  <si>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</si>
  <si>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</si>
  <si>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</si>
  <si>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</si>
  <si>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</si>
  <si>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</si>
  <si>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</si>
  <si>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</si>
  <si>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</si>
  <si>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</si>
  <si>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</si>
  <si>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</si>
  <si>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</si>
  <si>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</si>
  <si>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</si>
  <si>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</si>
  <si>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</si>
  <si>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</si>
  <si>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</si>
  <si>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</si>
  <si>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</si>
  <si>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</si>
  <si>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</si>
  <si>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</si>
  <si>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</si>
  <si>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</si>
  <si>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</si>
  <si>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</si>
  <si>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</si>
  <si>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</si>
  <si>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</si>
  <si>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</si>
  <si>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</si>
  <si>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</si>
  <si>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</si>
  <si>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</si>
  <si>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</si>
  <si>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</si>
  <si>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</si>
  <si>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</si>
  <si>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</si>
  <si>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</si>
  <si>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</si>
  <si>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</si>
  <si>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</si>
  <si>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</si>
  <si>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</si>
  <si>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</si>
  <si>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</si>
  <si>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</si>
  <si>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</si>
  <si>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</si>
  <si>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</si>
  <si>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</si>
  <si>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</si>
  <si>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</si>
  <si>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</si>
  <si>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</si>
  <si>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</si>
  <si>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</si>
  <si>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</si>
  <si>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</si>
  <si>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</si>
  <si>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</si>
  <si>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</si>
  <si>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</si>
  <si>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</si>
  <si>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</si>
  <si>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</si>
  <si>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</si>
  <si>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</si>
  <si>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</si>
  <si>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</si>
  <si>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</si>
  <si>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</si>
  <si>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</si>
  <si>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</si>
  <si>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</si>
  <si>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</si>
  <si>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</si>
  <si>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</si>
  <si>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</si>
  <si>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</si>
  <si>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</si>
  <si>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</si>
  <si>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</si>
  <si>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</si>
  <si>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</si>
  <si>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</si>
  <si>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</si>
  <si>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</si>
  <si>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</si>
  <si>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</si>
  <si>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</si>
  <si>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</si>
  <si>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</si>
  <si>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</si>
  <si>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</si>
  <si>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</si>
  <si>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</si>
  <si>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</si>
  <si>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</si>
  <si>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</si>
  <si>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</si>
  <si>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</si>
  <si>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</si>
  <si>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</si>
  <si>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</si>
  <si>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</si>
  <si>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</si>
  <si>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</si>
  <si>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</si>
  <si>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</si>
  <si>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</si>
  <si>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</si>
  <si>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</si>
  <si>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</si>
  <si>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</si>
  <si>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</si>
  <si>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</si>
  <si>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</si>
  <si>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</si>
  <si>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</si>
  <si>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</si>
  <si>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</si>
  <si>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</si>
  <si>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</si>
  <si>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</si>
  <si>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</si>
  <si>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</si>
  <si>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</si>
  <si>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</si>
  <si>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</si>
  <si>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</si>
  <si>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</si>
  <si>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</si>
  <si>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</si>
  <si>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</si>
  <si>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</si>
  <si>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</si>
  <si>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</si>
  <si>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</si>
  <si>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</si>
  <si>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</si>
  <si>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</si>
  <si>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</si>
  <si>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</si>
  <si>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</si>
  <si>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</si>
  <si>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</si>
  <si>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</si>
  <si>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</si>
  <si>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</si>
  <si>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</si>
  <si>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</si>
  <si>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</si>
  <si>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</si>
  <si>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</si>
  <si>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</si>
  <si>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</si>
  <si>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</si>
  <si>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</si>
  <si>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</si>
  <si>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</si>
  <si>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</si>
  <si>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</si>
  <si>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</si>
  <si>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</si>
  <si>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</si>
  <si>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</si>
  <si>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</si>
  <si>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</si>
  <si>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</si>
  <si>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</si>
  <si>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</si>
  <si>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</si>
  <si>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</si>
  <si>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</si>
  <si>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</si>
  <si>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</si>
  <si>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</si>
  <si>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</si>
  <si>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</si>
  <si>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</si>
  <si>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</si>
  <si>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</si>
  <si>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</si>
  <si>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</si>
  <si>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</si>
  <si>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</si>
  <si>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</si>
  <si>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</si>
  <si>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</si>
  <si>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</si>
  <si>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</si>
  <si>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</si>
  <si>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</si>
  <si>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</si>
  <si>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</si>
  <si>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</si>
  <si>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</si>
  <si>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</si>
  <si>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</si>
  <si>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</si>
  <si>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</si>
  <si>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</si>
  <si>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</si>
  <si>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</si>
  <si>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</si>
  <si>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</si>
  <si>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</si>
  <si>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</si>
  <si>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</si>
  <si>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</si>
  <si>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</si>
  <si>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</si>
  <si>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</si>
  <si>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</si>
  <si>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</si>
  <si>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</si>
  <si>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</si>
  <si>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</si>
  <si>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</si>
  <si>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</si>
  <si>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</si>
  <si>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</si>
  <si>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</si>
  <si>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</si>
  <si>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</si>
  <si>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</si>
  <si>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</si>
  <si>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</si>
  <si>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</si>
  <si>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</si>
  <si>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</si>
  <si>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</si>
  <si>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</si>
  <si>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</si>
  <si>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</si>
  <si>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</si>
  <si>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</si>
  <si>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</si>
  <si>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</si>
  <si>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</si>
  <si>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</si>
  <si>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</si>
  <si>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</si>
  <si>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</si>
  <si>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</si>
  <si>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</si>
  <si>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</si>
  <si>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</si>
  <si>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</si>
  <si>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</si>
  <si>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</si>
  <si>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</si>
  <si>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</si>
  <si>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</si>
  <si>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</si>
  <si>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</si>
  <si>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</si>
  <si>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</si>
  <si>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</si>
  <si>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</si>
  <si>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</si>
  <si>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</si>
  <si>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</si>
  <si>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</si>
  <si>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</si>
  <si>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</si>
  <si>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</si>
  <si>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</si>
  <si>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</si>
  <si>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</si>
  <si>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</si>
  <si>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</si>
  <si>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</si>
  <si>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</si>
  <si>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</si>
  <si>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</si>
  <si>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</si>
  <si>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</si>
  <si>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</si>
  <si>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</si>
  <si>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</si>
  <si>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</si>
  <si>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</si>
  <si>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</si>
  <si>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</si>
  <si>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</si>
  <si>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</si>
  <si>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</si>
  <si>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</si>
  <si>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</si>
  <si>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</si>
  <si>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</si>
  <si>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</si>
  <si>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</si>
  <si>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</si>
  <si>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</si>
  <si>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</si>
  <si>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</si>
  <si>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</si>
  <si>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</si>
  <si>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</si>
  <si>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</si>
  <si>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</si>
  <si>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</si>
  <si>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</si>
  <si>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</si>
  <si>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</si>
  <si>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</si>
  <si>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</si>
  <si>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</si>
  <si>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</si>
  <si>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</si>
  <si>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</si>
  <si>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</si>
  <si>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</si>
  <si>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</si>
  <si>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</si>
  <si>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</si>
  <si>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</si>
  <si>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</si>
  <si>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</si>
  <si>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</si>
  <si>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</si>
  <si>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</si>
  <si>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</si>
  <si>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</si>
  <si>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</si>
  <si>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</si>
  <si>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</si>
  <si>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</si>
  <si>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</si>
  <si>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</si>
  <si>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</si>
  <si>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</si>
  <si>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</si>
  <si>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</si>
  <si>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</si>
  <si>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</si>
  <si>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</si>
  <si>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</si>
  <si>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</si>
  <si>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</si>
  <si>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</si>
  <si>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</si>
  <si>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</si>
  <si>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</si>
  <si>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</si>
  <si>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</si>
  <si>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</si>
  <si>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</si>
  <si>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</si>
  <si>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</si>
  <si>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</si>
  <si>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</si>
  <si>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</si>
  <si>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</si>
  <si>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</si>
  <si>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</si>
  <si>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</si>
  <si>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</si>
  <si>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</si>
  <si>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</si>
  <si>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</si>
  <si>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</si>
  <si>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</si>
  <si>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</si>
  <si>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</si>
  <si>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</si>
  <si>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</si>
  <si>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</si>
  <si>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</si>
  <si>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</si>
  <si>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</si>
  <si>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</si>
  <si>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</si>
  <si>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</si>
  <si>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</si>
  <si>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</si>
  <si>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</si>
  <si>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</si>
  <si>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</si>
  <si>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</si>
  <si>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</si>
  <si>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</si>
  <si>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</si>
  <si>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</si>
  <si>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</si>
  <si>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</si>
  <si>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</si>
  <si>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</si>
  <si>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</si>
  <si>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</si>
  <si>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</si>
  <si>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</si>
  <si>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</si>
  <si>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</si>
  <si>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</si>
  <si>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</si>
  <si>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</si>
  <si>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</si>
  <si>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</si>
  <si>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</si>
  <si>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</si>
  <si>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</si>
  <si>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</si>
  <si>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</si>
  <si>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</si>
  <si>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</si>
  <si>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</si>
  <si>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</si>
  <si>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</si>
  <si>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</si>
  <si>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</si>
  <si>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</si>
  <si>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</si>
  <si>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</si>
  <si>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</si>
  <si>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</si>
  <si>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</si>
  <si>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</si>
  <si>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</si>
  <si>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</si>
  <si>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</si>
  <si>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</si>
  <si>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</si>
  <si>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</si>
  <si>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</si>
  <si>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</si>
  <si>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</si>
  <si>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</si>
  <si>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</si>
  <si>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</si>
  <si>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</si>
  <si>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</si>
  <si>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</si>
  <si>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</si>
  <si>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</si>
  <si>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</si>
  <si>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</si>
  <si>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</si>
  <si>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</si>
  <si>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</si>
  <si>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</si>
  <si>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</si>
  <si>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</si>
  <si>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</si>
  <si>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</si>
  <si>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</si>
  <si>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</si>
  <si>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</si>
  <si>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</si>
  <si>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</si>
  <si>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</si>
  <si>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</si>
  <si>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</si>
  <si>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</si>
  <si>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</si>
  <si>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</si>
  <si>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</si>
  <si>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</si>
  <si>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</si>
  <si>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</si>
  <si>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</si>
  <si>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</si>
  <si>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</si>
  <si>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</si>
  <si>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</si>
  <si>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</si>
  <si>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</si>
  <si>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</si>
  <si>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</si>
  <si>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</si>
  <si>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</si>
  <si>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</si>
  <si>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</si>
  <si>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</si>
  <si>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</si>
  <si>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</si>
  <si>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</si>
  <si>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</si>
  <si>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</si>
  <si>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</si>
  <si>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</si>
  <si>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</si>
  <si>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</si>
  <si>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</si>
  <si>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</si>
  <si>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</si>
  <si>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</si>
  <si>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</si>
  <si>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</si>
  <si>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</si>
  <si>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</si>
  <si>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</si>
  <si>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</si>
  <si>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</si>
  <si>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</si>
  <si>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</si>
  <si>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</si>
  <si>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</si>
  <si>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</si>
  <si>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</si>
  <si>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</si>
  <si>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</si>
  <si>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</si>
  <si>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</si>
  <si>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</si>
  <si>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</si>
  <si>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</si>
  <si>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</si>
  <si>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</si>
  <si>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</si>
  <si>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</si>
  <si>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</si>
  <si>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</si>
  <si>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</si>
  <si>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</si>
  <si>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</si>
  <si>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</si>
  <si>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</si>
  <si>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</si>
  <si>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</si>
  <si>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</si>
  <si>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</si>
  <si>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</si>
  <si>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</si>
  <si>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</si>
  <si>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</si>
  <si>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</si>
  <si>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</si>
  <si>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</si>
  <si>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</si>
  <si>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</si>
  <si>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</si>
  <si>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</si>
  <si>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</si>
  <si>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</si>
  <si>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</si>
  <si>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</si>
  <si>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</si>
  <si>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</si>
  <si>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</si>
  <si>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</si>
  <si>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</si>
  <si>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</si>
  <si>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</si>
  <si>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</si>
  <si>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</si>
  <si>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</si>
  <si>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</si>
  <si>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</si>
  <si>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</si>
  <si>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</si>
  <si>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</si>
  <si>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</si>
  <si>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</si>
  <si>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</si>
  <si>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</si>
  <si>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</si>
  <si>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</si>
  <si>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</si>
  <si>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</si>
  <si>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</si>
  <si>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</si>
  <si>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</si>
  <si>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</si>
  <si>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</si>
  <si>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</si>
  <si>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</si>
  <si>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</si>
  <si>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</si>
  <si>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</si>
  <si>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</si>
  <si>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</si>
  <si>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</si>
  <si>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</si>
  <si>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</si>
  <si>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</si>
  <si>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</si>
  <si>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</si>
  <si>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</si>
  <si>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</si>
  <si>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</si>
  <si>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</si>
  <si>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</si>
  <si>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</si>
  <si>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</si>
  <si>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</si>
  <si>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</si>
  <si>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</si>
  <si>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</si>
  <si>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</si>
  <si>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</si>
  <si>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</si>
  <si>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</si>
  <si>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</si>
  <si>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</si>
  <si>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</si>
  <si>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</si>
  <si>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</si>
  <si>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</si>
  <si>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</si>
  <si>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</si>
  <si>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</si>
  <si>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</si>
  <si>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</si>
  <si>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</si>
  <si>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</si>
  <si>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</si>
  <si>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</si>
  <si>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</si>
  <si>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</si>
  <si>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</si>
  <si>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</si>
  <si>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</si>
  <si>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</si>
  <si>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</si>
  <si>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</si>
  <si>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</si>
  <si>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</si>
  <si>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</si>
  <si>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</si>
  <si>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</si>
  <si>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</si>
  <si>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</si>
  <si>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</si>
  <si>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</si>
  <si>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</si>
  <si>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</si>
  <si>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</si>
  <si>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</si>
  <si>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</si>
  <si>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</si>
  <si>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</si>
  <si>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</si>
  <si>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</si>
  <si>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</si>
  <si>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</si>
  <si>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</si>
  <si>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</si>
  <si>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</si>
  <si>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</si>
  <si>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</si>
  <si>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</si>
  <si>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</si>
  <si>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</si>
  <si>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</si>
  <si>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</si>
  <si>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</si>
  <si>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</si>
  <si>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</si>
  <si>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</si>
  <si>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</si>
  <si>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</si>
  <si>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</si>
  <si>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</si>
  <si>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</si>
  <si>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</si>
  <si>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</si>
  <si>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</si>
  <si>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</si>
  <si>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</si>
  <si>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</si>
  <si>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</si>
  <si>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</si>
  <si>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</si>
  <si>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</si>
  <si>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</si>
  <si>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</si>
  <si>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</si>
  <si>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</si>
  <si>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</si>
  <si>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</si>
  <si>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</si>
  <si>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</si>
  <si>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</si>
  <si>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</si>
  <si>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</si>
  <si>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</si>
  <si>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</si>
  <si>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</si>
  <si>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</si>
  <si>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</si>
  <si>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</si>
  <si>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</si>
  <si>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</si>
  <si>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</si>
  <si>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</si>
  <si>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</si>
  <si>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</si>
  <si>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</si>
  <si>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</si>
  <si>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</si>
  <si>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</si>
  <si>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</si>
  <si>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</si>
  <si>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</si>
  <si>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</si>
  <si>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</si>
  <si>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</si>
  <si>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</si>
  <si>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</si>
  <si>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</si>
  <si>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</si>
  <si>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</si>
  <si>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</si>
  <si>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</si>
  <si>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</si>
  <si>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</si>
  <si>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</si>
  <si>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</si>
  <si>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</si>
  <si>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</si>
  <si>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</si>
  <si>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</si>
  <si>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</si>
  <si>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</si>
  <si>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</si>
  <si>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</si>
  <si>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</si>
  <si>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</si>
  <si>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</si>
  <si>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</si>
  <si>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</si>
  <si>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</si>
  <si>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</si>
  <si>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</si>
  <si>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</si>
  <si>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</si>
  <si>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</si>
  <si>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</si>
  <si>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</si>
  <si>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</si>
  <si>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</si>
  <si>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</si>
  <si>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</si>
  <si>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</si>
  <si>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</si>
  <si>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</si>
  <si>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</si>
  <si>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</si>
  <si>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</si>
  <si>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</si>
  <si>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</si>
  <si>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</si>
  <si>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</si>
  <si>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</si>
  <si>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</si>
  <si>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</si>
  <si>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</si>
  <si>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</si>
  <si>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</si>
  <si>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</si>
  <si>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</si>
  <si>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</si>
  <si>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</si>
  <si>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</si>
  <si>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</si>
  <si>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</si>
  <si>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</si>
  <si>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</si>
  <si>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</si>
  <si>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</si>
  <si>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</si>
  <si>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</si>
  <si>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</si>
  <si>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</si>
  <si>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</si>
  <si>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</si>
  <si>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</si>
  <si>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</si>
  <si>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</si>
  <si>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</si>
  <si>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</si>
  <si>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</si>
  <si>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</si>
  <si>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</si>
  <si>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</si>
  <si>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</si>
  <si>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</si>
  <si>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</si>
  <si>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</si>
  <si>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</si>
  <si>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</si>
  <si>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</si>
  <si>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</si>
  <si>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</si>
  <si>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</si>
  <si>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</si>
  <si>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</si>
  <si>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</si>
  <si>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</si>
  <si>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</si>
  <si>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</si>
  <si>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</si>
  <si>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</si>
  <si>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</si>
  <si>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</si>
  <si>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</si>
  <si>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</si>
  <si>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</si>
  <si>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</si>
  <si>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</si>
  <si>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</si>
  <si>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</si>
  <si>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</si>
  <si>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</si>
  <si>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</si>
  <si>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</si>
  <si>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</si>
  <si>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</si>
  <si>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</si>
  <si>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</si>
  <si>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</si>
  <si>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</si>
  <si>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</si>
  <si>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</si>
  <si>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</si>
  <si>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</si>
  <si>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</si>
  <si>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</si>
  <si>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</si>
  <si>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</si>
  <si>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</si>
  <si>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</si>
  <si>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</si>
  <si>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</si>
  <si>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</si>
  <si>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</si>
  <si>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</si>
  <si>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</si>
  <si>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</si>
  <si>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</si>
  <si>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</si>
  <si>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</si>
  <si>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</si>
  <si>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</si>
  <si>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</si>
  <si>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</si>
  <si>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</si>
  <si>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</si>
  <si>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</si>
  <si>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</si>
  <si>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</si>
  <si>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</si>
  <si>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</si>
  <si>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</si>
  <si>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</si>
  <si>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</si>
  <si>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</si>
  <si>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</si>
  <si>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</si>
  <si>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</si>
  <si>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</si>
  <si>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</si>
  <si>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</si>
  <si>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</si>
  <si>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</si>
  <si>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</si>
  <si>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</si>
  <si>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</si>
  <si>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</si>
  <si>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</si>
  <si>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</si>
  <si>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</si>
  <si>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</si>
  <si>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</si>
  <si>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</si>
  <si>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</si>
  <si>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</si>
  <si>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</si>
  <si>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</si>
  <si>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</si>
  <si>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</si>
  <si>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</si>
  <si>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</si>
  <si>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</si>
  <si>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</si>
  <si>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</si>
  <si>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</si>
  <si>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</si>
  <si>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</si>
  <si>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</si>
  <si>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</si>
  <si>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</si>
  <si>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</si>
  <si>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</si>
  <si>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</si>
  <si>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</si>
  <si>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</si>
  <si>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</si>
  <si>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</si>
  <si>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</si>
  <si>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</si>
  <si>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</si>
  <si>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</si>
  <si>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</si>
  <si>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</si>
  <si>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</si>
  <si>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</si>
  <si>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</si>
  <si>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</si>
  <si>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</si>
  <si>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</si>
  <si>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</si>
  <si>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</si>
  <si>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</si>
  <si>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</si>
  <si>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</si>
  <si>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</si>
  <si>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</si>
  <si>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</si>
  <si>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</si>
  <si>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</si>
  <si>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</si>
  <si>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</si>
  <si>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</si>
  <si>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</si>
  <si>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</si>
  <si>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</si>
  <si>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</si>
  <si>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</si>
  <si>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</si>
  <si>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</si>
  <si>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</si>
  <si>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</si>
  <si>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</si>
  <si>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</si>
  <si>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</si>
  <si>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</si>
  <si>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</si>
  <si>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</si>
  <si>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</si>
  <si>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</si>
  <si>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</si>
  <si>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</si>
  <si>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</si>
  <si>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</si>
  <si>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</si>
  <si>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</si>
  <si>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</si>
  <si>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</si>
  <si>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</si>
  <si>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</si>
  <si>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</si>
  <si>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</si>
  <si>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</si>
  <si>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</si>
  <si>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</si>
  <si>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</si>
  <si>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</si>
  <si>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</si>
  <si>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</si>
  <si>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</si>
  <si>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</si>
  <si>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</si>
  <si>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</si>
  <si>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</si>
  <si>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</si>
  <si>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</si>
  <si>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</si>
  <si>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</si>
  <si>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</si>
  <si>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</si>
  <si>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</si>
  <si>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</si>
  <si>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</si>
  <si>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</si>
  <si>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</si>
  <si>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</si>
  <si>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</si>
  <si>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</si>
  <si>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</si>
  <si>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</si>
  <si>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</si>
  <si>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</si>
  <si>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</si>
  <si>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</si>
  <si>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</si>
  <si>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</si>
  <si>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</si>
  <si>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</si>
  <si>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</si>
  <si>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</si>
  <si>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</si>
  <si>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</si>
  <si>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</si>
  <si>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</si>
  <si>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</si>
  <si>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</si>
  <si>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</si>
  <si>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</si>
  <si>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</si>
  <si>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</si>
  <si>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</si>
  <si>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</si>
  <si>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</si>
  <si>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</si>
  <si>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</si>
  <si>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</si>
  <si>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</si>
  <si>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</si>
  <si>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</si>
  <si>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</si>
  <si>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</si>
  <si>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</si>
  <si>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</si>
  <si>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</si>
  <si>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</si>
  <si>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</si>
  <si>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</si>
  <si>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</si>
  <si>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</si>
  <si>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</si>
  <si>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</si>
  <si>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</si>
  <si>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</si>
  <si>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</si>
  <si>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</si>
  <si>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</si>
  <si>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</si>
  <si>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</si>
  <si>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</si>
  <si>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</si>
  <si>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</si>
  <si>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</si>
  <si>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</si>
  <si>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</si>
  <si>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</si>
  <si>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</si>
  <si>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</si>
  <si>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</si>
  <si>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</si>
  <si>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</si>
  <si>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</si>
  <si>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</si>
  <si>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</si>
  <si>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</si>
  <si>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</si>
  <si>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</si>
  <si>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</si>
  <si>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</si>
  <si>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</si>
  <si>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</si>
  <si>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</si>
  <si>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</si>
  <si>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</si>
  <si>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</si>
  <si>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</si>
  <si>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</si>
  <si>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</si>
  <si>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</si>
  <si>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</si>
  <si>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</si>
  <si>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</si>
  <si>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</si>
  <si>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</si>
  <si>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</si>
  <si>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</si>
  <si>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</si>
  <si>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</si>
  <si>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</si>
  <si>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</si>
  <si>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</si>
  <si>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</si>
  <si>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</si>
  <si>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</si>
  <si>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</si>
  <si>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</si>
  <si>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</si>
  <si>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</si>
  <si>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</si>
  <si>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</si>
  <si>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</si>
  <si>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</si>
  <si>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</si>
  <si>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</si>
  <si>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</si>
  <si>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</si>
  <si>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</si>
  <si>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</si>
  <si>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</si>
  <si>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</si>
  <si>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</si>
  <si>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</si>
  <si>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</si>
  <si>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</si>
  <si>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</si>
  <si>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</si>
  <si>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</si>
  <si>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</si>
  <si>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</si>
  <si>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</si>
  <si>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</si>
  <si>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</si>
  <si>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</si>
  <si>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</si>
  <si>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</si>
  <si>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</si>
  <si>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</si>
  <si>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</si>
  <si>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</si>
  <si>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</si>
  <si>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</si>
  <si>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</si>
  <si>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</si>
  <si>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</si>
  <si>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</si>
  <si>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</si>
  <si>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</si>
  <si>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</si>
  <si>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</si>
  <si>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</si>
  <si>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</si>
  <si>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</si>
  <si>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</si>
  <si>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</si>
  <si>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</si>
  <si>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</si>
  <si>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</si>
  <si>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</si>
  <si>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</si>
  <si>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</si>
  <si>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</si>
  <si>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</si>
  <si>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</si>
  <si>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</si>
  <si>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</si>
  <si>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</si>
  <si>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</si>
  <si>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</si>
  <si>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</si>
  <si>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</si>
  <si>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</si>
  <si>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</si>
  <si>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</si>
  <si>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</si>
  <si>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</si>
  <si>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</si>
  <si>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</si>
  <si>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</si>
  <si>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</si>
  <si>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</si>
  <si>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</si>
  <si>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</si>
  <si>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</si>
  <si>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</si>
  <si>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</si>
  <si>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</si>
  <si>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</si>
  <si>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</si>
  <si>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</si>
  <si>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</si>
  <si>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</si>
  <si>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</si>
  <si>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</si>
  <si>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</si>
  <si>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</si>
  <si>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</si>
  <si>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</si>
  <si>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</si>
  <si>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</si>
  <si>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</si>
  <si>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</si>
  <si>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</si>
  <si>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</si>
  <si>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</si>
  <si>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</si>
  <si>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</si>
  <si>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</si>
  <si>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</si>
  <si>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</si>
  <si>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</si>
  <si>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</si>
  <si>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</si>
  <si>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</si>
  <si>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</si>
  <si>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</si>
  <si>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</si>
  <si>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</si>
  <si>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</si>
  <si>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</si>
  <si>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</si>
  <si>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</si>
  <si>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</si>
  <si>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</si>
  <si>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</si>
  <si>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</si>
  <si>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</si>
  <si>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</si>
  <si>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</si>
  <si>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</si>
  <si>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</si>
  <si>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</si>
  <si>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</si>
  <si>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</si>
  <si>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</si>
  <si>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</si>
  <si>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</si>
  <si>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</si>
  <si>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</si>
  <si>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</si>
  <si>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</si>
  <si>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</si>
  <si>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</si>
  <si>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</si>
  <si>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</si>
  <si>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</si>
  <si>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</si>
  <si>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</si>
  <si>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</si>
  <si>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</si>
  <si>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</si>
  <si>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</si>
  <si>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</si>
  <si>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</si>
  <si>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</si>
  <si>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</si>
  <si>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</si>
  <si>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</si>
  <si>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</si>
  <si>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</si>
  <si>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</si>
  <si>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</si>
  <si>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</si>
  <si>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</si>
  <si>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</si>
  <si>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</si>
  <si>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</si>
  <si>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</si>
  <si>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</si>
  <si>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</si>
  <si>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</si>
  <si>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</si>
  <si>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</si>
  <si>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</si>
  <si>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</si>
  <si>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</si>
  <si>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</si>
  <si>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</si>
  <si>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</si>
  <si>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</si>
  <si>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</si>
  <si>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</si>
  <si>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</si>
  <si>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</si>
  <si>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</si>
  <si>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</si>
  <si>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</si>
  <si>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</si>
  <si>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</si>
  <si>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</si>
  <si>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</si>
  <si>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</si>
  <si>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</si>
  <si>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</si>
  <si>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</si>
  <si>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</si>
  <si>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</si>
  <si>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</si>
  <si>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</si>
  <si>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</si>
  <si>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</si>
  <si>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</si>
  <si>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</si>
  <si>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</si>
  <si>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</si>
  <si>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</si>
  <si>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</si>
  <si>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</si>
  <si>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</si>
  <si>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</si>
  <si>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</si>
  <si>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</si>
  <si>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</si>
  <si>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</si>
  <si>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</si>
  <si>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</si>
  <si>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</si>
  <si>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</si>
  <si>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</si>
  <si>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</si>
  <si>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</si>
  <si>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</si>
  <si>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</si>
  <si>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</si>
  <si>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</si>
  <si>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</si>
  <si>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</si>
  <si>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</si>
  <si>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</si>
  <si>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</si>
  <si>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</si>
  <si>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</si>
  <si>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</si>
  <si>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</si>
  <si>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</si>
  <si>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</si>
  <si>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</si>
  <si>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</si>
  <si>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</si>
  <si>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</si>
  <si>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</si>
  <si>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</si>
  <si>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</si>
  <si>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</si>
  <si>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</si>
  <si>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</si>
  <si>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</si>
  <si>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</si>
  <si>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</si>
  <si>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</si>
  <si>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</si>
  <si>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</si>
  <si>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</si>
  <si>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</si>
  <si>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</si>
  <si>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</si>
  <si>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</si>
  <si>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</si>
  <si>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</si>
  <si>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</si>
  <si>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</si>
  <si>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</si>
  <si>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</si>
  <si>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</si>
  <si>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</si>
  <si>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</si>
  <si>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</si>
  <si>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</si>
  <si>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</si>
  <si>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</si>
  <si>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</si>
  <si>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</si>
  <si>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</si>
  <si>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</si>
  <si>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</si>
  <si>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</si>
  <si>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</si>
  <si>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</si>
  <si>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</si>
  <si>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</si>
  <si>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</si>
  <si>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</si>
  <si>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</si>
  <si>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</si>
  <si>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</si>
  <si>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</si>
  <si>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</si>
  <si>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</si>
  <si>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</si>
  <si>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</si>
  <si>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</si>
  <si>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</si>
  <si>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</si>
  <si>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</si>
  <si>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</si>
  <si>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</si>
  <si>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</si>
  <si>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</si>
  <si>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</si>
  <si>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</si>
  <si>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</si>
  <si>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</si>
  <si>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</si>
  <si>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</si>
  <si>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</si>
  <si>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</si>
  <si>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</si>
  <si>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</si>
  <si>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</si>
  <si>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</si>
  <si>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</si>
  <si>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</si>
  <si>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</si>
  <si>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</si>
  <si>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</si>
  <si>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</si>
  <si>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</si>
  <si>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</si>
  <si>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</si>
  <si>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</si>
  <si>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</si>
  <si>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</si>
  <si>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</si>
  <si>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</si>
  <si>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</si>
  <si>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</si>
  <si>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</si>
  <si>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</si>
  <si>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</si>
  <si>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</si>
  <si>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</si>
  <si>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</si>
  <si>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</si>
  <si>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</si>
  <si>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</si>
  <si>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</si>
  <si>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</si>
  <si>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</si>
  <si>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</si>
  <si>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</si>
  <si>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</si>
  <si>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</si>
  <si>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</si>
  <si>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</si>
  <si>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</si>
  <si>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</si>
  <si>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</si>
  <si>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</si>
  <si>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</si>
  <si>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</si>
  <si>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</si>
  <si>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</si>
  <si>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</si>
  <si>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</si>
  <si>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</si>
  <si>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</si>
  <si>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</si>
  <si>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</si>
  <si>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</si>
  <si>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</si>
  <si>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</si>
  <si>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</si>
  <si>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</si>
  <si>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</si>
  <si>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</si>
  <si>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</si>
  <si>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</si>
  <si>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</si>
  <si>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</si>
  <si>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</si>
  <si>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</si>
  <si>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</si>
  <si>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</si>
  <si>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</si>
  <si>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</si>
  <si>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</si>
  <si>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</si>
  <si>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</si>
  <si>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</si>
  <si>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</si>
  <si>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</si>
  <si>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</si>
  <si>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</si>
  <si>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</si>
  <si>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</si>
  <si>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</si>
  <si>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</si>
  <si>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</si>
  <si>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</si>
  <si>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</si>
  <si>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</si>
  <si>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</si>
  <si>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</si>
  <si>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</si>
  <si>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</si>
  <si>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</si>
  <si>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</si>
  <si>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</si>
  <si>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</si>
  <si>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</si>
  <si>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</si>
  <si>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</si>
  <si>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</si>
  <si>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</si>
  <si>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</si>
  <si>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</si>
  <si>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</si>
  <si>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</si>
  <si>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</si>
  <si>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</si>
  <si>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</si>
  <si>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</si>
  <si>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</si>
  <si>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</si>
  <si>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</si>
  <si>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</si>
  <si>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</si>
  <si>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</si>
  <si>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</si>
  <si>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</si>
  <si>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</si>
  <si>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</si>
  <si>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</si>
  <si>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</si>
  <si>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</si>
  <si>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</si>
  <si>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</si>
  <si>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</si>
  <si>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</si>
  <si>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</si>
  <si>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</si>
  <si>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</si>
  <si>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</si>
  <si>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</si>
  <si>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</si>
  <si>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</si>
  <si>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</si>
  <si>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</si>
  <si>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</si>
  <si>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</si>
  <si>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</si>
  <si>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</si>
  <si>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</si>
  <si>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</si>
  <si>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</si>
  <si>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</si>
  <si>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</si>
  <si>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</si>
  <si>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</si>
  <si>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</si>
  <si>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</si>
  <si>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</si>
  <si>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</si>
  <si>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</si>
  <si>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</si>
  <si>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</si>
  <si>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</si>
  <si>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</si>
  <si>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</si>
  <si>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</si>
  <si>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</si>
  <si>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</si>
  <si>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</si>
  <si>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</si>
  <si>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</si>
  <si>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</si>
  <si>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</si>
  <si>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</si>
  <si>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</si>
  <si>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</si>
  <si>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</si>
  <si>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</si>
  <si>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</si>
  <si>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</si>
  <si>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</si>
  <si>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</si>
  <si>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</si>
  <si>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</si>
  <si>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</si>
  <si>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</si>
  <si>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</si>
  <si>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</si>
  <si>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</si>
  <si>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</si>
  <si>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</si>
  <si>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</si>
  <si>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</si>
  <si>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</si>
  <si>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</si>
  <si>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</si>
  <si>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</si>
  <si>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</si>
  <si>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</si>
  <si>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</si>
  <si>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</si>
  <si>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</si>
  <si>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</si>
  <si>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</si>
  <si>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</si>
  <si>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</si>
  <si>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</si>
  <si>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</si>
  <si>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</si>
  <si>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</si>
  <si>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</si>
  <si>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</si>
  <si>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</si>
  <si>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</si>
  <si>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</si>
  <si>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</si>
  <si>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</si>
  <si>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</si>
  <si>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</si>
  <si>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</si>
  <si>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</si>
  <si>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</si>
  <si>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</si>
  <si>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</si>
  <si>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</si>
  <si>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</si>
  <si>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</si>
  <si>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</si>
  <si>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</si>
  <si>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</si>
  <si>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</si>
  <si>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</si>
  <si>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</si>
  <si>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</si>
  <si>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</si>
  <si>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</si>
  <si>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</si>
  <si>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</si>
  <si>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</si>
  <si>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</si>
  <si>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</si>
  <si>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</si>
  <si>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</si>
  <si>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</si>
  <si>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</si>
  <si>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</si>
  <si>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</si>
  <si>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</si>
  <si>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</si>
  <si>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</si>
  <si>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</si>
  <si>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</si>
  <si>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</si>
  <si>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</si>
  <si>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</si>
  <si>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</si>
  <si>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</si>
  <si>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</si>
  <si>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</si>
  <si>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</si>
  <si>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</si>
  <si>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</si>
  <si>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</si>
  <si>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</si>
  <si>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</si>
  <si>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</si>
  <si>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</si>
  <si>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</si>
  <si>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</si>
  <si>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</si>
  <si>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</si>
  <si>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</si>
  <si>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</si>
  <si>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</si>
  <si>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</si>
  <si>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</si>
  <si>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</si>
  <si>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</si>
  <si>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</si>
  <si>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</si>
  <si>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</si>
  <si>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</si>
  <si>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</si>
  <si>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</si>
  <si>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</si>
  <si>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</si>
  <si>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</si>
  <si>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</si>
  <si>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</si>
  <si>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</si>
  <si>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</si>
  <si>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</si>
  <si>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</si>
  <si>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</si>
  <si>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</si>
  <si>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</si>
  <si>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</si>
  <si>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</si>
  <si>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</si>
  <si>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</si>
  <si>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</si>
  <si>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</si>
  <si>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</si>
  <si>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</si>
  <si>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</si>
  <si>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</si>
  <si>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</si>
  <si>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</si>
  <si>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</si>
  <si>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</si>
  <si>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</si>
  <si>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</si>
  <si>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</si>
  <si>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</si>
  <si>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</si>
  <si>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</si>
  <si>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</si>
  <si>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</si>
  <si>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</si>
  <si>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</si>
  <si>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</si>
  <si>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</si>
  <si>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</si>
  <si>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</si>
  <si>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</si>
  <si>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</si>
  <si>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</si>
  <si>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</si>
  <si>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</si>
  <si>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</si>
  <si>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</si>
  <si>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</si>
  <si>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</si>
  <si>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</si>
  <si>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</si>
  <si>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</si>
  <si>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</si>
  <si>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</si>
  <si>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</si>
  <si>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</si>
  <si>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</si>
  <si>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</si>
  <si>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</si>
  <si>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</si>
  <si>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</si>
  <si>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</si>
  <si>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</si>
  <si>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</si>
  <si>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</si>
  <si>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</si>
  <si>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</si>
  <si>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</si>
  <si>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</si>
  <si>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</si>
  <si>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</si>
  <si>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</si>
  <si>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</si>
  <si>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</si>
  <si>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</si>
  <si>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</si>
  <si>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</si>
  <si>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</si>
  <si>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</si>
  <si>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</si>
  <si>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</si>
  <si>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</si>
  <si>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</si>
  <si>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</si>
  <si>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</si>
  <si>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</si>
  <si>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</si>
  <si>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</si>
  <si>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</si>
  <si>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</si>
  <si>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</si>
  <si>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</si>
  <si>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</si>
  <si>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</si>
  <si>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</si>
  <si>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</si>
  <si>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</si>
  <si>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</si>
  <si>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</si>
  <si>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</si>
  <si>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</si>
  <si>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</si>
  <si>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</si>
  <si>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</si>
  <si>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</si>
  <si>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</si>
  <si>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</si>
  <si>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</si>
  <si>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</si>
  <si>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</si>
  <si>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</si>
  <si>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</si>
  <si>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</si>
  <si>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</si>
  <si>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</si>
  <si>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</si>
  <si>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</si>
  <si>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</si>
  <si>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</si>
  <si>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</si>
  <si>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</si>
  <si>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</si>
  <si>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</si>
  <si>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</si>
  <si>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</si>
  <si>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</si>
  <si>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</si>
  <si>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</si>
  <si>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</si>
  <si>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</si>
  <si>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</si>
  <si>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</si>
  <si>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</si>
  <si>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</si>
  <si>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</si>
  <si>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</si>
  <si>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</si>
  <si>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</si>
  <si>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</si>
  <si>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</si>
  <si>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</si>
  <si>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</si>
  <si>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</si>
  <si>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</si>
  <si>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</si>
  <si>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</si>
  <si>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</si>
  <si>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</si>
  <si>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</si>
  <si>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</si>
  <si>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</si>
  <si>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</si>
  <si>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</si>
  <si>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</si>
  <si>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</si>
  <si>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</si>
  <si>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</si>
  <si>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</si>
  <si>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</si>
  <si>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</si>
  <si>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</si>
  <si>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</si>
  <si>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</si>
  <si>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</si>
  <si>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</si>
  <si>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</si>
  <si>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</si>
  <si>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</si>
  <si>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</si>
  <si>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</si>
  <si>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</si>
  <si>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</si>
  <si>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</si>
  <si>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</si>
  <si>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</si>
  <si>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</si>
  <si>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</si>
  <si>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</si>
  <si>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</si>
  <si>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</si>
  <si>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</si>
  <si>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</si>
  <si>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</si>
  <si>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</si>
  <si>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</si>
  <si>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</si>
  <si>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</si>
  <si>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</si>
  <si>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</si>
  <si>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</si>
  <si>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</si>
  <si>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</si>
  <si>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</si>
  <si>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</si>
  <si>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</si>
  <si>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</si>
  <si>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</si>
  <si>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</si>
  <si>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</si>
  <si>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</si>
  <si>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</si>
  <si>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</si>
  <si>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</si>
  <si>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</si>
  <si>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</si>
  <si>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</si>
  <si>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</si>
  <si>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</si>
  <si>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</si>
  <si>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</si>
  <si>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</si>
  <si>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</si>
  <si>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</si>
  <si>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</si>
  <si>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</si>
  <si>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</si>
  <si>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</si>
  <si>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</si>
  <si>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</si>
  <si>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</si>
  <si>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</si>
  <si>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</si>
  <si>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</si>
  <si>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</si>
  <si>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</si>
  <si>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</si>
  <si>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</si>
  <si>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</si>
  <si>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</si>
  <si>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</si>
  <si>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</si>
  <si>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</si>
  <si>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</si>
  <si>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</si>
  <si>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</si>
  <si>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</si>
  <si>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</si>
  <si>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</si>
  <si>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</si>
  <si>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</si>
  <si>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</si>
  <si>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</si>
  <si>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</si>
  <si>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</si>
  <si>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</si>
  <si>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</si>
  <si>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</si>
  <si>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</si>
  <si>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</si>
  <si>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</si>
  <si>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</si>
  <si>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</si>
  <si>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</si>
  <si>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</si>
  <si>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</si>
  <si>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</si>
  <si>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</si>
  <si>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</si>
  <si>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</si>
  <si>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</si>
  <si>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</si>
  <si>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</si>
  <si>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</si>
  <si>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</si>
  <si>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</si>
  <si>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</si>
  <si>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</si>
  <si>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</si>
  <si>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</si>
  <si>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</si>
  <si>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</si>
  <si>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</si>
  <si>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</si>
  <si>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</si>
  <si>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</si>
  <si>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</si>
  <si>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</si>
  <si>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</si>
  <si>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</si>
  <si>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</si>
  <si>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</si>
  <si>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</si>
  <si>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</si>
  <si>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</si>
  <si>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</si>
  <si>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</si>
  <si>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</si>
  <si>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</si>
  <si>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</si>
  <si>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</si>
  <si>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</si>
  <si>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</si>
  <si>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</si>
  <si>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</si>
  <si>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</si>
  <si>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</si>
  <si>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</si>
  <si>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</si>
  <si>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</si>
  <si>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</si>
  <si>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</si>
  <si>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</si>
  <si>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</si>
  <si>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</si>
  <si>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</si>
  <si>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</si>
  <si>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</si>
  <si>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</si>
  <si>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</si>
  <si>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</si>
  <si>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</si>
  <si>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</si>
  <si>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</si>
  <si>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</si>
  <si>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</si>
  <si>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</si>
  <si>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</si>
  <si>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</si>
  <si>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</si>
  <si>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</si>
  <si>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</si>
  <si>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</si>
  <si>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</si>
  <si>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</si>
  <si>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</si>
  <si>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</si>
  <si>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</si>
  <si>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</si>
  <si>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</si>
  <si>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</si>
  <si>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</si>
  <si>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</si>
  <si>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</si>
  <si>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</si>
  <si>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</si>
  <si>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</si>
  <si>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</si>
  <si>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</si>
  <si>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</si>
  <si>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</si>
  <si>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</si>
  <si>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</si>
  <si>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</si>
  <si>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</si>
  <si>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</si>
  <si>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</si>
  <si>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</si>
  <si>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</si>
  <si>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</si>
  <si>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</si>
  <si>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</si>
  <si>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</si>
  <si>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</si>
  <si>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</si>
  <si>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</si>
  <si>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</si>
  <si>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</si>
  <si>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</si>
  <si>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</si>
  <si>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</si>
  <si>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</si>
  <si>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</si>
  <si>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</si>
  <si>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</si>
  <si>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</si>
  <si>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</si>
  <si>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</si>
  <si>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</si>
  <si>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</si>
  <si>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</si>
  <si>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</si>
  <si>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</si>
  <si>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</si>
  <si>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</si>
  <si>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</si>
  <si>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</si>
  <si>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</si>
  <si>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</si>
  <si>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</si>
  <si>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</si>
  <si>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</si>
  <si>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</si>
  <si>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</si>
  <si>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</si>
  <si>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</si>
  <si>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</si>
  <si>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</si>
  <si>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</si>
  <si>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</si>
  <si>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</si>
  <si>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</si>
  <si>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</si>
  <si>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</si>
  <si>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</si>
  <si>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</si>
  <si>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</si>
  <si>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</si>
  <si>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</si>
  <si>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</si>
  <si>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</si>
  <si>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</si>
  <si>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</si>
  <si>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</si>
  <si>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</si>
  <si>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</si>
  <si>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</si>
  <si>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</si>
  <si>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</si>
  <si>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</si>
  <si>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</si>
  <si>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</si>
  <si>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</si>
  <si>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</si>
  <si>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</si>
  <si>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</si>
  <si>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</si>
  <si>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</si>
  <si>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</si>
  <si>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</si>
  <si>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</si>
  <si>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</si>
  <si>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</si>
  <si>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</si>
  <si>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</si>
  <si>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</si>
  <si>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</si>
  <si>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</si>
  <si>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</si>
  <si>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</si>
  <si>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</si>
  <si>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</si>
  <si>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</si>
  <si>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</si>
  <si>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</si>
  <si>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</si>
  <si>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</si>
  <si>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</si>
  <si>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</si>
  <si>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</si>
  <si>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</si>
  <si>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</si>
  <si>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</si>
  <si>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</si>
  <si>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</si>
  <si>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</si>
  <si>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</si>
  <si>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</si>
  <si>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</si>
  <si>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</si>
  <si>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</si>
  <si>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</si>
  <si>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</si>
  <si>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</si>
  <si>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</si>
  <si>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</si>
  <si>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</si>
  <si>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</si>
  <si>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</si>
  <si>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</si>
  <si>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</si>
  <si>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</si>
  <si>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</si>
  <si>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</si>
  <si>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</si>
  <si>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</si>
  <si>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</si>
  <si>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</si>
  <si>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</si>
  <si>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</si>
  <si>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</si>
  <si>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</si>
  <si>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</si>
  <si>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</si>
  <si>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</si>
  <si>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</si>
  <si>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</si>
  <si>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</si>
  <si>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</si>
  <si>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</si>
  <si>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</si>
  <si>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</si>
  <si>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</si>
  <si>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</si>
  <si>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</si>
  <si>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</si>
  <si>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</si>
  <si>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</si>
  <si>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</si>
  <si>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</si>
  <si>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</si>
  <si>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</si>
  <si>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</si>
  <si>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</si>
  <si>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</si>
  <si>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</si>
  <si>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</si>
  <si>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</si>
  <si>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</si>
  <si>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</si>
  <si>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</si>
  <si>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</si>
  <si>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</si>
  <si>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</si>
  <si>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</si>
  <si>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</si>
  <si>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</si>
  <si>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</si>
  <si>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</si>
  <si>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</si>
  <si>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</si>
  <si>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</si>
  <si>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</si>
  <si>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</si>
  <si>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</si>
  <si>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</si>
  <si>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</si>
  <si>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</si>
  <si>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</si>
  <si>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</si>
  <si>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</si>
  <si>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</si>
  <si>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</si>
  <si>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</si>
  <si>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</si>
  <si>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</si>
  <si>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</si>
  <si>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</si>
  <si>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</si>
  <si>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</si>
  <si>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</si>
  <si>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</si>
  <si>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</si>
  <si>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</si>
  <si>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</si>
  <si>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</si>
  <si>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</si>
  <si>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</si>
  <si>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</si>
  <si>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</si>
  <si>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</si>
  <si>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</si>
  <si>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</si>
  <si>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</si>
  <si>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</si>
  <si>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</si>
  <si>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</si>
  <si>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</si>
  <si>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</si>
  <si>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</si>
  <si>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</si>
  <si>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</si>
  <si>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</si>
  <si>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</si>
  <si>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</si>
  <si>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</si>
  <si>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</si>
  <si>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</si>
  <si>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</si>
  <si>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</si>
  <si>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</si>
  <si>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</si>
  <si>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</si>
  <si>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</si>
  <si>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</si>
  <si>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</si>
  <si>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</si>
  <si>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</si>
  <si>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</si>
  <si>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</si>
  <si>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</si>
  <si>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</si>
  <si>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</si>
  <si>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</si>
  <si>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</si>
  <si>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</si>
  <si>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</si>
  <si>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</si>
  <si>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</si>
  <si>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</si>
  <si>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</si>
  <si>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</si>
  <si>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</si>
  <si>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</si>
  <si>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</si>
  <si>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</si>
  <si>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</si>
  <si>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</si>
  <si>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</si>
  <si>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</si>
  <si>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</si>
  <si>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</si>
  <si>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</si>
  <si>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</si>
  <si>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</si>
  <si>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</si>
  <si>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</si>
  <si>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</si>
  <si>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</si>
  <si>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</si>
  <si>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</si>
  <si>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</si>
  <si>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</si>
  <si>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</si>
  <si>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</si>
  <si>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</si>
  <si>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</si>
  <si>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</si>
  <si>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</si>
  <si>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</si>
  <si>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</si>
  <si>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</si>
  <si>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</si>
  <si>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</si>
  <si>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</si>
  <si>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</si>
  <si>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</si>
  <si>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</si>
  <si>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</si>
  <si>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</si>
  <si>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</si>
  <si>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</si>
  <si>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</si>
  <si>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</si>
  <si>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</si>
  <si>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</si>
  <si>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</si>
  <si>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</si>
  <si>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</si>
  <si>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</si>
  <si>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</si>
  <si>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</si>
  <si>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</si>
  <si>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</si>
  <si>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</si>
  <si>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</si>
  <si>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</si>
  <si>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</si>
  <si>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</si>
  <si>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</si>
  <si>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</si>
  <si>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</si>
  <si>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</si>
  <si>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</si>
  <si>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</si>
  <si>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</si>
  <si>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</si>
  <si>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</si>
  <si>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</si>
  <si>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</si>
  <si>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</si>
  <si>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</si>
  <si>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</si>
  <si>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</si>
  <si>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</si>
  <si>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</si>
  <si>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</si>
  <si>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</si>
  <si>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</si>
  <si>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</si>
  <si>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</si>
  <si>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</si>
  <si>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</si>
  <si>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</si>
  <si>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</si>
  <si>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</si>
  <si>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</si>
  <si>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</si>
  <si>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</si>
  <si>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</si>
  <si>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</si>
  <si>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</si>
  <si>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</si>
  <si>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</si>
  <si>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</si>
  <si>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</si>
  <si>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</si>
  <si>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</si>
  <si>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</si>
  <si>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</si>
  <si>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</si>
  <si>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</si>
  <si>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</si>
  <si>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</si>
  <si>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</si>
  <si>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</si>
  <si>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</si>
  <si>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</si>
  <si>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</si>
  <si>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</si>
  <si>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</si>
  <si>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</si>
  <si>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</si>
  <si>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</si>
  <si>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</si>
  <si>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</si>
  <si>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</si>
  <si>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</si>
  <si>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</si>
  <si>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</si>
  <si>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</si>
  <si>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</si>
  <si>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</si>
  <si>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</si>
  <si>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</si>
  <si>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</si>
  <si>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</si>
  <si>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</si>
  <si>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</si>
  <si>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</si>
  <si>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</si>
  <si>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</si>
  <si>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</si>
  <si>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</si>
  <si>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</si>
  <si>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</si>
  <si>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</si>
  <si>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</si>
  <si>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</si>
  <si>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</si>
  <si>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</si>
  <si>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</si>
  <si>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</si>
  <si>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</si>
  <si>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</si>
  <si>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</si>
  <si>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</si>
  <si>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</si>
  <si>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</si>
  <si>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</si>
  <si>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</si>
  <si>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</si>
  <si>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</si>
  <si>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</si>
  <si>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</si>
  <si>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</si>
  <si>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</si>
  <si>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</si>
  <si>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</si>
  <si>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</si>
  <si>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</si>
  <si>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</si>
  <si>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</si>
  <si>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</si>
  <si>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</si>
  <si>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</si>
  <si>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</si>
  <si>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</si>
  <si>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</si>
  <si>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</si>
  <si>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</si>
  <si>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</si>
  <si>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</si>
  <si>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</si>
  <si>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</si>
  <si>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</si>
  <si>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</si>
  <si>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</si>
  <si>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</si>
  <si>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</si>
  <si>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</si>
  <si>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</si>
  <si>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</si>
  <si>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</si>
  <si>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</si>
  <si>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</si>
  <si>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</si>
  <si>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</si>
  <si>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</si>
  <si>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</si>
  <si>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</si>
  <si>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</si>
  <si>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</si>
  <si>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</si>
  <si>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</si>
  <si>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</si>
  <si>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</si>
  <si>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</si>
  <si>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</si>
  <si>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</si>
  <si>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</si>
  <si>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</si>
  <si>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</si>
  <si>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</si>
  <si>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</si>
  <si>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</si>
  <si>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</si>
  <si>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</si>
  <si>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</si>
  <si>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</si>
  <si>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</si>
  <si>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</si>
  <si>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</si>
  <si>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</si>
  <si>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</si>
  <si>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</si>
  <si>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</si>
  <si>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</si>
  <si>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</si>
  <si>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</si>
  <si>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</si>
  <si>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</si>
  <si>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</si>
  <si>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</si>
  <si>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</si>
  <si>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</si>
  <si>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</si>
  <si>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</si>
  <si>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</si>
  <si>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</si>
  <si>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</si>
  <si>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</si>
  <si>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</si>
  <si>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</si>
  <si>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</si>
  <si>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</si>
  <si>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</si>
  <si>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</si>
  <si>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</si>
  <si>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</si>
  <si>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</si>
  <si>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</si>
  <si>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</si>
  <si>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</si>
  <si>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</si>
  <si>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</si>
  <si>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</si>
  <si>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</si>
  <si>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</si>
  <si>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</si>
  <si>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</si>
  <si>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</si>
  <si>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</si>
  <si>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</si>
  <si>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</si>
  <si>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</si>
  <si>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</si>
  <si>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</si>
  <si>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</si>
  <si>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</si>
  <si>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</si>
  <si>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</si>
  <si>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</si>
  <si>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</si>
  <si>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</si>
  <si>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</si>
  <si>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</si>
  <si>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</si>
  <si>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</si>
  <si>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</si>
  <si>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</si>
  <si>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</si>
  <si>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</si>
  <si>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</si>
  <si>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</si>
  <si>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</si>
  <si>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</si>
  <si>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</si>
  <si>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</si>
  <si>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</si>
  <si>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</si>
  <si>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</si>
  <si>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</si>
  <si>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</si>
  <si>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</si>
  <si>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</si>
  <si>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</si>
  <si>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</si>
  <si>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</si>
  <si>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</si>
  <si>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</si>
  <si>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</si>
  <si>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</si>
  <si>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</si>
  <si>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</si>
  <si>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</si>
  <si>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</si>
  <si>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</si>
  <si>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</si>
  <si>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</si>
  <si>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</si>
  <si>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</si>
  <si>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</si>
  <si>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</si>
  <si>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</si>
  <si>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</si>
  <si>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</si>
  <si>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</si>
  <si>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</si>
  <si>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</si>
  <si>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</si>
  <si>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</si>
  <si>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</si>
  <si>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</si>
  <si>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</si>
  <si>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</si>
  <si>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</si>
  <si>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</si>
  <si>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</si>
  <si>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</si>
  <si>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</si>
  <si>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</si>
  <si>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</si>
  <si>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</si>
  <si>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</si>
  <si>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</si>
  <si>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</si>
  <si>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</si>
  <si>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</si>
  <si>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</si>
  <si>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</si>
  <si>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</si>
  <si>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</si>
  <si>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</si>
  <si>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</si>
  <si>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</si>
  <si>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</si>
  <si>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</si>
  <si>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</si>
  <si>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</si>
  <si>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</si>
  <si>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</si>
  <si>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</si>
  <si>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</si>
  <si>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</si>
  <si>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</si>
  <si>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</si>
  <si>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</si>
  <si>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</si>
  <si>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</si>
  <si>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</si>
  <si>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</si>
  <si>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</si>
  <si>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</si>
  <si>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</si>
  <si>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</si>
  <si>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</si>
  <si>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</si>
  <si>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</si>
  <si>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</si>
  <si>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</si>
  <si>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</si>
  <si>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</si>
  <si>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</si>
  <si>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</si>
  <si>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</si>
  <si>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</si>
  <si>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</si>
  <si>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</si>
  <si>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</si>
  <si>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</si>
  <si>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</si>
  <si>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</si>
  <si>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</si>
  <si>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</si>
  <si>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</si>
  <si>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</si>
  <si>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</si>
  <si>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</si>
  <si>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</si>
  <si>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</si>
  <si>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</si>
  <si>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</si>
  <si>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</si>
  <si>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</si>
  <si>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</si>
  <si>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</si>
  <si>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</si>
  <si>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</si>
  <si>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</si>
  <si>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</si>
  <si>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</si>
  <si>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</si>
  <si>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</si>
  <si>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</si>
  <si>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</si>
  <si>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</si>
  <si>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</si>
  <si>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</si>
  <si>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</si>
  <si>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</si>
  <si>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</si>
  <si>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</si>
  <si>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</si>
  <si>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</si>
  <si>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</si>
  <si>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</si>
  <si>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</si>
  <si>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</si>
  <si>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</si>
  <si>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</si>
  <si>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</si>
  <si>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</si>
  <si>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</si>
  <si>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</si>
  <si>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</si>
  <si>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</si>
  <si>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</si>
  <si>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</si>
  <si>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</si>
  <si>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</si>
  <si>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</si>
  <si>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</si>
  <si>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</si>
  <si>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</si>
  <si>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</si>
  <si>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</si>
  <si>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</si>
  <si>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</si>
  <si>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</si>
  <si>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</si>
  <si>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</si>
  <si>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</si>
  <si>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</si>
  <si>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</si>
  <si>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</si>
  <si>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</si>
  <si>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</si>
  <si>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</si>
  <si>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</si>
  <si>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</si>
  <si>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</si>
  <si>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</si>
  <si>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</si>
  <si>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</si>
  <si>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</si>
  <si>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</si>
  <si>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</si>
  <si>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</si>
  <si>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</si>
  <si>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</si>
  <si>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</si>
  <si>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</si>
  <si>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</si>
  <si>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</si>
  <si>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</si>
  <si>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</si>
  <si>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</si>
  <si>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</si>
  <si>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</si>
  <si>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</si>
  <si>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</si>
  <si>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</si>
  <si>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</si>
  <si>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</si>
  <si>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</si>
  <si>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</si>
  <si>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</si>
  <si>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</si>
  <si>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</si>
  <si>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</si>
  <si>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</si>
  <si>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</si>
  <si>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</si>
  <si>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</si>
  <si>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</si>
  <si>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</si>
  <si>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</si>
  <si>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</si>
  <si>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</si>
  <si>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</si>
  <si>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</si>
  <si>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</si>
  <si>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</si>
  <si>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</si>
  <si>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</si>
  <si>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</si>
  <si>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</si>
  <si>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</si>
  <si>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</si>
  <si>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</si>
  <si>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</si>
  <si>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</si>
  <si>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</si>
  <si>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</si>
  <si>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</si>
  <si>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</si>
  <si>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</si>
  <si>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</si>
  <si>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</si>
  <si>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</si>
  <si>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</si>
  <si>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</si>
  <si>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</si>
  <si>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</si>
  <si>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</si>
  <si>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</si>
  <si>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</si>
  <si>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</si>
  <si>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</si>
  <si>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</si>
  <si>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</si>
  <si>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</si>
  <si>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</si>
  <si>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</si>
  <si>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</si>
  <si>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</si>
  <si>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</si>
  <si>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</si>
  <si>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</si>
  <si>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</si>
  <si>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</si>
  <si>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</si>
  <si>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</si>
  <si>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</si>
  <si>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</si>
  <si>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</si>
  <si>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</si>
  <si>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</si>
  <si>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</si>
  <si>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</si>
  <si>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</si>
  <si>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</si>
  <si>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</si>
  <si>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</si>
  <si>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</si>
  <si>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</si>
  <si>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</si>
  <si>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</si>
  <si>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</si>
  <si>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</si>
  <si>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</si>
  <si>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</si>
  <si>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</si>
  <si>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</si>
  <si>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</si>
  <si>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</si>
  <si>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</si>
  <si>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</si>
  <si>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</si>
  <si>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</si>
  <si>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</si>
  <si>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</si>
  <si>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</si>
  <si>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</si>
  <si>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</si>
  <si>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</si>
  <si>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</si>
  <si>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</si>
  <si>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</si>
  <si>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</si>
  <si>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</si>
  <si>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</si>
  <si>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</si>
  <si>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</si>
  <si>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</si>
  <si>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</si>
  <si>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</si>
  <si>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</si>
  <si>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</si>
  <si>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</si>
  <si>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</si>
  <si>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</si>
  <si>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</si>
  <si>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</si>
  <si>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</si>
  <si>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</si>
  <si>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</si>
  <si>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</si>
  <si>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</si>
  <si>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</si>
  <si>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</si>
  <si>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</si>
  <si>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</si>
  <si>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</si>
  <si>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</si>
  <si>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</si>
  <si>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</si>
  <si>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</si>
  <si>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</si>
  <si>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</si>
  <si>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</si>
  <si>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</si>
  <si>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</si>
  <si>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</si>
  <si>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</si>
  <si>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</si>
  <si>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</si>
  <si>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</si>
  <si>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</si>
  <si>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</si>
  <si>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</si>
  <si>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</si>
  <si>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</si>
  <si>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</si>
  <si>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</si>
  <si>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</si>
  <si>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</si>
  <si>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</si>
  <si>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</si>
  <si>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</si>
  <si>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</si>
  <si>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</si>
  <si>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</si>
  <si>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</si>
  <si>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</si>
  <si>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</si>
  <si>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</si>
  <si>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</si>
  <si>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</si>
  <si>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</si>
  <si>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</si>
  <si>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</si>
  <si>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</si>
  <si>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</si>
  <si>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</si>
  <si>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</si>
  <si>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</si>
  <si>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</si>
  <si>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</si>
  <si>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</si>
  <si>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</si>
  <si>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</si>
  <si>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</si>
  <si>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</si>
  <si>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</si>
  <si>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</si>
  <si>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</si>
  <si>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</si>
  <si>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</si>
  <si>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</si>
  <si>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</si>
  <si>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</si>
  <si>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</si>
  <si>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</si>
  <si>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</si>
  <si>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</si>
  <si>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</si>
  <si>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</si>
  <si>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</si>
  <si>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</si>
  <si>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</si>
  <si>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</si>
  <si>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</si>
  <si>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</si>
  <si>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</si>
  <si>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</si>
  <si>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</si>
  <si>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</si>
  <si>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</si>
  <si>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</si>
  <si>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</si>
  <si>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</si>
  <si>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</si>
  <si>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</si>
  <si>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</si>
  <si>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</si>
  <si>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</si>
  <si>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</si>
  <si>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</si>
  <si>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</si>
  <si>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</si>
  <si>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</si>
  <si>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</si>
  <si>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</si>
  <si>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</si>
  <si>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</si>
  <si>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</si>
  <si>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</si>
  <si>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</si>
  <si>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</si>
  <si>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</si>
  <si>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</si>
  <si>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</si>
  <si>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</si>
  <si>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</si>
  <si>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</si>
  <si>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</si>
  <si>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</si>
  <si>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</si>
  <si>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</si>
  <si>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</si>
  <si>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</si>
  <si>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</si>
  <si>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</si>
  <si>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</si>
  <si>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</si>
  <si>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</si>
  <si>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</si>
  <si>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</si>
  <si>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</si>
  <si>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</si>
  <si>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</si>
  <si>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</si>
  <si>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</si>
  <si>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</si>
  <si>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</si>
  <si>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</si>
  <si>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</si>
  <si>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</si>
  <si>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</si>
  <si>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</si>
  <si>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</si>
  <si>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</si>
  <si>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</si>
  <si>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</si>
  <si>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</si>
  <si>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</si>
  <si>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</si>
  <si>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</si>
  <si>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</si>
  <si>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</si>
  <si>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</si>
  <si>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</si>
  <si>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</si>
  <si>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</si>
  <si>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</si>
  <si>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</si>
  <si>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</si>
  <si>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</si>
  <si>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</si>
  <si>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</si>
  <si>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</si>
  <si>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</si>
  <si>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</si>
  <si>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</si>
  <si>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</si>
  <si>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</si>
  <si>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</si>
  <si>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</si>
  <si>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</si>
  <si>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</si>
  <si>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</si>
  <si>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</si>
  <si>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</si>
  <si>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</si>
  <si>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</si>
  <si>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</si>
  <si>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</si>
  <si>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</si>
  <si>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</si>
  <si>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</si>
  <si>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</si>
  <si>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</si>
  <si>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</si>
  <si>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</si>
  <si>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</si>
  <si>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</si>
  <si>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</si>
  <si>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</si>
  <si>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</si>
  <si>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</si>
  <si>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</si>
  <si>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</si>
  <si>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</si>
  <si>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</si>
  <si>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</si>
  <si>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</si>
  <si>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</si>
  <si>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</si>
  <si>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</si>
  <si>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</si>
  <si>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</si>
  <si>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</si>
  <si>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</si>
  <si>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</si>
  <si>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</si>
  <si>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</si>
  <si>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</si>
  <si>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</si>
  <si>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</si>
  <si>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</si>
  <si>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</si>
  <si>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</si>
  <si>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</si>
  <si>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</si>
  <si>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</si>
  <si>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</si>
  <si>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</si>
  <si>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</si>
  <si>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</si>
  <si>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</si>
  <si>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</si>
  <si>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</si>
  <si>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</si>
  <si>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</si>
  <si>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</si>
  <si>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</si>
  <si>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</si>
  <si>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</si>
  <si>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</si>
  <si>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</si>
  <si>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</si>
  <si>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</si>
  <si>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</si>
  <si>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</si>
  <si>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</si>
  <si>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</si>
  <si>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</si>
  <si>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</si>
  <si>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</si>
  <si>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</si>
  <si>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</si>
  <si>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</si>
  <si>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</si>
  <si>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</si>
  <si>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</si>
  <si>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</si>
  <si>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</si>
  <si>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</si>
  <si>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</si>
  <si>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</si>
  <si>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</si>
  <si>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</si>
  <si>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</si>
  <si>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</si>
  <si>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</si>
  <si>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</si>
  <si>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</si>
  <si>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</si>
  <si>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</si>
  <si>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</si>
  <si>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</si>
  <si>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</si>
  <si>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</si>
  <si>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</si>
  <si>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</si>
  <si>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</si>
  <si>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</si>
  <si>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</si>
  <si>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</si>
  <si>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</si>
  <si>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</si>
  <si>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</si>
  <si>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</si>
  <si>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</si>
  <si>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</si>
  <si>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</si>
  <si>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</si>
  <si>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</si>
  <si>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</si>
  <si>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</si>
  <si>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</si>
  <si>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</si>
  <si>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</si>
  <si>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</si>
  <si>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</si>
  <si>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</si>
  <si>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</si>
  <si>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</si>
  <si>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</si>
  <si>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</si>
  <si>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</si>
  <si>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</si>
  <si>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</si>
  <si>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</si>
  <si>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</si>
  <si>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</si>
  <si>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</si>
  <si>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</si>
  <si>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</si>
  <si>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</si>
  <si>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</si>
  <si>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</si>
  <si>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</si>
  <si>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</si>
  <si>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</si>
  <si>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</si>
  <si>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</si>
  <si>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</si>
  <si>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</si>
  <si>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</si>
  <si>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</si>
  <si>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</si>
  <si>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</si>
  <si>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</si>
  <si>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</si>
  <si>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</si>
  <si>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</si>
  <si>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</si>
  <si>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</si>
  <si>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</si>
  <si>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</si>
  <si>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</si>
  <si>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</si>
  <si>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</si>
  <si>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</si>
  <si>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</si>
  <si>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</si>
  <si>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</si>
  <si>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</si>
  <si>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</si>
  <si>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</si>
  <si>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</si>
  <si>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</si>
  <si>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</si>
  <si>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</si>
  <si>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</si>
  <si>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</si>
  <si>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</si>
  <si>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</si>
  <si>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</si>
  <si>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</si>
  <si>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</si>
  <si>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</si>
  <si>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</si>
  <si>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</si>
  <si>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</si>
  <si>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</si>
  <si>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</si>
  <si>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</si>
  <si>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</si>
  <si>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</si>
  <si>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</si>
  <si>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</si>
  <si>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</si>
  <si>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</si>
  <si>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</si>
  <si>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</si>
  <si>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</si>
  <si>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</si>
  <si>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</si>
  <si>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</si>
  <si>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</si>
  <si>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</si>
  <si>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</si>
  <si>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</si>
  <si>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</si>
  <si>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</si>
  <si>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</si>
  <si>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</si>
  <si>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</si>
  <si>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</si>
  <si>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</si>
  <si>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</si>
  <si>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</si>
  <si>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</si>
  <si>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</si>
  <si>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</si>
  <si>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</si>
  <si>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</si>
  <si>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</si>
  <si>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</si>
  <si>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</si>
  <si>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</si>
  <si>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</si>
  <si>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</si>
  <si>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</si>
  <si>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</si>
  <si>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</si>
  <si>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</si>
  <si>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</si>
  <si>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</si>
  <si>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</si>
  <si>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</si>
  <si>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</si>
  <si>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</si>
  <si>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</si>
  <si>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</si>
  <si>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</si>
  <si>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</si>
  <si>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</si>
  <si>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</si>
  <si>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</si>
  <si>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</si>
  <si>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</si>
  <si>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</si>
  <si>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</si>
  <si>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</si>
  <si>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</si>
  <si>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</si>
  <si>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</si>
  <si>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</si>
  <si>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</si>
  <si>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</si>
  <si>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</si>
  <si>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</si>
  <si>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</si>
  <si>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</si>
  <si>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</si>
  <si>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</si>
  <si>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</si>
  <si>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</si>
  <si>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</si>
  <si>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</si>
  <si>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</si>
  <si>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</si>
  <si>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</si>
  <si>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</si>
  <si>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</si>
  <si>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</si>
  <si>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</si>
  <si>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</si>
  <si>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</si>
  <si>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</si>
  <si>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</si>
  <si>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</si>
  <si>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</si>
  <si>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</si>
  <si>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</si>
  <si>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</si>
  <si>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</si>
  <si>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</si>
  <si>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</si>
  <si>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</si>
  <si>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</si>
  <si>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</si>
  <si>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</si>
  <si>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</si>
  <si>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</si>
  <si>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</si>
  <si>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</si>
  <si>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</si>
  <si>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</si>
  <si>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</si>
  <si>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</si>
  <si>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</si>
  <si>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</si>
  <si>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</si>
  <si>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</si>
  <si>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</si>
  <si>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</si>
  <si>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</si>
  <si>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</si>
  <si>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</si>
  <si>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</si>
  <si>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</si>
  <si>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</si>
  <si>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</si>
  <si>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</si>
  <si>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</si>
  <si>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</si>
  <si>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</si>
  <si>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</si>
  <si>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</si>
  <si>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</si>
  <si>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</si>
  <si>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</si>
  <si>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</si>
  <si>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</si>
  <si>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</si>
  <si>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</si>
  <si>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</si>
  <si>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</si>
  <si>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</si>
  <si>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</si>
  <si>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</si>
  <si>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</si>
  <si>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</si>
  <si>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</si>
  <si>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</si>
  <si>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</si>
  <si>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</si>
  <si>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</si>
  <si>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</si>
  <si>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</si>
  <si>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</si>
  <si>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</si>
  <si>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</si>
  <si>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</si>
  <si>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</si>
  <si>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</si>
  <si>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</si>
  <si>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</si>
  <si>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</si>
  <si>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</si>
  <si>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</si>
  <si>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</si>
  <si>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</si>
  <si>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</si>
  <si>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</si>
  <si>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</si>
  <si>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</si>
  <si>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</si>
  <si>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</si>
  <si>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</si>
  <si>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</si>
  <si>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</si>
  <si>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</si>
  <si>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</si>
  <si>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</si>
  <si>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</si>
  <si>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</si>
  <si>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</si>
  <si>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</si>
  <si>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</si>
  <si>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</si>
  <si>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</si>
  <si>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</si>
  <si>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</si>
  <si>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</si>
  <si>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</si>
  <si>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</si>
  <si>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</si>
  <si>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</si>
  <si>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</si>
  <si>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</si>
  <si>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</si>
  <si>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</si>
  <si>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</si>
  <si>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</si>
  <si>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</si>
  <si>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</si>
  <si>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</si>
  <si>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</si>
  <si>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</si>
  <si>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</si>
  <si>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</si>
  <si>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</si>
  <si>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</si>
  <si>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</si>
  <si>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</si>
  <si>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</si>
  <si>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</si>
  <si>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</si>
  <si>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</si>
  <si>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</si>
  <si>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</si>
  <si>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</si>
  <si>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</si>
  <si>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</si>
  <si>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</si>
  <si>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</si>
  <si>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</si>
  <si>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</si>
  <si>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</si>
  <si>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</si>
  <si>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</si>
  <si>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</si>
  <si>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</si>
  <si>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</si>
  <si>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</si>
  <si>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</si>
  <si>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</si>
  <si>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</si>
  <si>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</si>
  <si>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</si>
  <si>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</si>
  <si>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</si>
  <si>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</si>
  <si>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</si>
  <si>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</si>
  <si>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</si>
  <si>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</si>
  <si>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</si>
  <si>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</si>
  <si>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</si>
  <si>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</si>
  <si>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</si>
  <si>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</si>
  <si>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</si>
  <si>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</si>
  <si>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</si>
  <si>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</si>
  <si>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</si>
  <si>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</si>
  <si>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</si>
  <si>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</si>
  <si>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</si>
  <si>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</si>
  <si>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</si>
  <si>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</si>
  <si>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</si>
  <si>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</si>
  <si>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</si>
  <si>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</si>
  <si>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</si>
  <si>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</si>
  <si>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</si>
  <si>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</si>
  <si>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</si>
  <si>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</si>
  <si>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</si>
  <si>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</si>
  <si>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</si>
  <si>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</si>
  <si>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</si>
  <si>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</si>
  <si>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</si>
  <si>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</si>
  <si>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</si>
  <si>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</si>
  <si>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</si>
  <si>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</si>
  <si>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</si>
  <si>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</si>
  <si>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</si>
  <si>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</si>
  <si>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</si>
  <si>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</si>
  <si>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</si>
  <si>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</si>
  <si>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</si>
  <si>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</si>
  <si>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</si>
  <si>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</si>
  <si>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</si>
  <si>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</si>
  <si>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</si>
  <si>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</si>
  <si>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</si>
  <si>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</si>
  <si>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</si>
  <si>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</si>
  <si>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</si>
  <si>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</si>
  <si>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</si>
  <si>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</si>
  <si>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</si>
  <si>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</si>
  <si>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</si>
  <si>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</si>
  <si>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</si>
  <si>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</si>
  <si>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</si>
  <si>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</si>
  <si>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</si>
  <si>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</si>
  <si>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</si>
  <si>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</si>
  <si>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</si>
  <si>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</si>
  <si>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</si>
  <si>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</si>
  <si>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</si>
  <si>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</si>
  <si>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</si>
  <si>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</si>
  <si>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</si>
  <si>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</si>
  <si>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</si>
  <si>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</si>
  <si>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</si>
  <si>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</si>
  <si>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</si>
  <si>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</si>
  <si>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</si>
  <si>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</si>
  <si>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</si>
  <si>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</si>
  <si>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</si>
  <si>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</si>
  <si>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</si>
  <si>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</si>
  <si>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</si>
  <si>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</si>
  <si>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</si>
  <si>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</si>
  <si>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</si>
  <si>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</si>
  <si>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</si>
  <si>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</si>
  <si>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</si>
  <si>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</si>
  <si>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</si>
  <si>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</si>
  <si>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</si>
  <si>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</si>
  <si>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</si>
  <si>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</si>
  <si>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</si>
  <si>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</si>
  <si>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</si>
  <si>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</si>
  <si>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</si>
  <si>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</si>
  <si>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</si>
  <si>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</si>
  <si>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</si>
  <si>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</si>
  <si>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</si>
  <si>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</si>
  <si>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</si>
  <si>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</si>
  <si>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</si>
  <si>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</si>
  <si>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</si>
  <si>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</si>
  <si>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</si>
  <si>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</si>
  <si>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</si>
  <si>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</si>
  <si>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</si>
  <si>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</si>
  <si>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</si>
  <si>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</si>
  <si>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</si>
  <si>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</si>
  <si>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</si>
  <si>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</si>
  <si>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</si>
  <si>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</si>
  <si>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</si>
  <si>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</si>
  <si>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</si>
  <si>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</si>
  <si>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</si>
  <si>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</si>
  <si>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</si>
  <si>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</si>
  <si>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</si>
  <si>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</si>
  <si>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</si>
  <si>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</si>
  <si>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</si>
  <si>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</si>
  <si>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</si>
  <si>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</si>
  <si>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</si>
  <si>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</si>
  <si>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</si>
  <si>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</si>
  <si>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</si>
  <si>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</si>
  <si>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</si>
  <si>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</si>
  <si>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</si>
  <si>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</si>
  <si>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</si>
  <si>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</si>
  <si>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</si>
  <si>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</si>
  <si>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</si>
  <si>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</si>
  <si>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</si>
  <si>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</si>
  <si>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</si>
  <si>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</si>
  <si>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</si>
  <si>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</si>
  <si>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</si>
  <si>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</si>
  <si>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</si>
  <si>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</si>
  <si>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</si>
  <si>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</si>
  <si>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</si>
  <si>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</si>
  <si>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</si>
  <si>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</si>
  <si>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</si>
  <si>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</si>
  <si>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</si>
  <si>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</si>
  <si>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</si>
  <si>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</si>
  <si>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</si>
  <si>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</si>
  <si>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</si>
  <si>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</si>
  <si>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</si>
  <si>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</si>
  <si>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</si>
  <si>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</si>
  <si>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</si>
  <si>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</si>
  <si>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</si>
  <si>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</si>
  <si>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</si>
  <si>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</si>
  <si>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</si>
  <si>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</si>
  <si>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</si>
  <si>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</si>
  <si>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</si>
  <si>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</si>
  <si>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</si>
  <si>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</si>
  <si>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</si>
  <si>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</si>
  <si>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</si>
  <si>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</si>
  <si>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</si>
  <si>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</si>
  <si>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</si>
  <si>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</si>
  <si>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</si>
  <si>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</si>
  <si>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</si>
  <si>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</si>
  <si>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</si>
  <si>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</si>
  <si>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</si>
  <si>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</si>
  <si>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</si>
  <si>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</si>
  <si>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</si>
  <si>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</si>
  <si>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</si>
  <si>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</si>
  <si>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</si>
  <si>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</si>
  <si>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</si>
  <si>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</si>
  <si>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</si>
  <si>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</si>
  <si>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</si>
  <si>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</si>
  <si>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</si>
  <si>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</si>
  <si>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</si>
  <si>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</si>
  <si>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</si>
  <si>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</si>
  <si>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</si>
  <si>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</si>
  <si>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</si>
  <si>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</si>
  <si>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</si>
  <si>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</si>
  <si>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</si>
  <si>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</si>
  <si>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</si>
  <si>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</si>
  <si>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</si>
  <si>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</si>
  <si>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</si>
  <si>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</si>
  <si>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</si>
  <si>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</si>
  <si>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</si>
  <si>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</si>
  <si>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</si>
  <si>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</si>
  <si>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</si>
  <si>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</si>
  <si>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</si>
  <si>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</si>
  <si>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</si>
  <si>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</si>
  <si>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</si>
  <si>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</si>
  <si>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</si>
  <si>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</si>
  <si>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</si>
  <si>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</si>
  <si>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</si>
  <si>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</si>
  <si>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</si>
  <si>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</si>
  <si>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</si>
  <si>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</si>
  <si>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</si>
  <si>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</si>
  <si>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</si>
  <si>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</si>
  <si>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</si>
  <si>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</si>
  <si>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</si>
  <si>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</si>
  <si>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</si>
  <si>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</si>
  <si>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</si>
  <si>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</si>
  <si>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</si>
  <si>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</si>
  <si>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</si>
  <si>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</si>
  <si>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</si>
  <si>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</si>
  <si>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</si>
  <si>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</si>
  <si>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</si>
  <si>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</si>
  <si>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</si>
  <si>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</si>
  <si>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</si>
  <si>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</si>
  <si>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</si>
  <si>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</si>
  <si>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</si>
  <si>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</si>
  <si>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</si>
  <si>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</si>
  <si>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</si>
  <si>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</si>
  <si>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</si>
  <si>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</si>
  <si>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</si>
  <si>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</si>
  <si>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</si>
  <si>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</si>
  <si>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</si>
  <si>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</si>
  <si>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</si>
  <si>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</si>
  <si>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</si>
  <si>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</si>
  <si>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</si>
  <si>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</si>
  <si>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</si>
  <si>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</si>
  <si>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</si>
  <si>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</si>
  <si>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</si>
  <si>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</si>
  <si>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</si>
  <si>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</si>
  <si>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</si>
  <si>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</si>
  <si>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</si>
  <si>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</si>
  <si>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</si>
  <si>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</si>
  <si>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</si>
  <si>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</si>
  <si>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</si>
  <si>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</si>
  <si>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</si>
  <si>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</si>
  <si>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</si>
  <si>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</si>
  <si>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</si>
  <si>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</si>
  <si>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</si>
  <si>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</si>
  <si>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</si>
  <si>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</si>
  <si>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</si>
  <si>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</si>
  <si>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</si>
  <si>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</si>
  <si>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</si>
  <si>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</si>
  <si>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</si>
  <si>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</si>
  <si>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</si>
  <si>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</si>
  <si>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</si>
  <si>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</si>
  <si>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</si>
  <si>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</si>
  <si>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</si>
  <si>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</si>
  <si>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</si>
  <si>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</si>
  <si>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</si>
  <si>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</si>
  <si>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</si>
  <si>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</si>
  <si>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</si>
  <si>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</si>
  <si>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</si>
  <si>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</si>
  <si>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</si>
  <si>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</si>
  <si>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</si>
  <si>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</si>
  <si>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</si>
  <si>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</si>
  <si>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</si>
  <si>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</si>
  <si>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</si>
  <si>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</si>
  <si>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</si>
  <si>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</si>
  <si>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</si>
  <si>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</si>
  <si>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</si>
  <si>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</si>
  <si>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</si>
  <si>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</si>
  <si>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</si>
  <si>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</si>
  <si>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</si>
  <si>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</si>
  <si>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</si>
  <si>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</si>
  <si>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</si>
  <si>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</si>
  <si>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</si>
  <si>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</si>
  <si>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</si>
  <si>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</si>
  <si>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</si>
  <si>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</si>
  <si>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</si>
  <si>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</si>
  <si>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</si>
  <si>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</si>
  <si>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</si>
  <si>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</si>
  <si>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</si>
  <si>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</si>
  <si>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</si>
  <si>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</si>
  <si>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</si>
  <si>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</si>
  <si>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</si>
  <si>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</si>
  <si>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</si>
  <si>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</si>
  <si>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</si>
  <si>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</si>
  <si>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</si>
  <si>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</si>
  <si>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</si>
  <si>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</si>
  <si>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</si>
  <si>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</si>
  <si>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</si>
  <si>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</si>
  <si>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</si>
  <si>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</si>
  <si>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</si>
  <si>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</si>
  <si>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</si>
  <si>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</si>
  <si>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</si>
  <si>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</si>
  <si>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</si>
  <si>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</si>
  <si>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</si>
  <si>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</si>
  <si>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</si>
  <si>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</si>
  <si>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</si>
  <si>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</si>
  <si>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</si>
  <si>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</si>
  <si>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</si>
  <si>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</si>
  <si>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</si>
  <si>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</si>
  <si>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</si>
  <si>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</si>
  <si>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</si>
  <si>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</si>
  <si>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</si>
  <si>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</si>
  <si>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</si>
  <si>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</si>
  <si>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</si>
  <si>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</si>
  <si>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</si>
  <si>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</si>
  <si>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</si>
  <si>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</si>
  <si>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</si>
  <si>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</si>
  <si>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</si>
  <si>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</si>
  <si>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</si>
  <si>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</si>
  <si>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</si>
  <si>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</si>
  <si>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</si>
  <si>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</si>
  <si>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</si>
  <si>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</si>
  <si>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</si>
  <si>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</si>
  <si>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</si>
  <si>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</si>
  <si>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</si>
  <si>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</si>
  <si>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</si>
  <si>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</si>
  <si>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</si>
  <si>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</si>
  <si>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</si>
  <si>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</si>
  <si>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</si>
  <si>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</si>
  <si>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</si>
  <si>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</si>
  <si>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</si>
  <si>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</si>
  <si>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</si>
  <si>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</si>
  <si>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</si>
  <si>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</si>
  <si>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</si>
  <si>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</si>
  <si>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</si>
  <si>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</si>
  <si>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</si>
  <si>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</si>
  <si>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</si>
  <si>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</si>
  <si>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</si>
  <si>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</si>
  <si>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</si>
  <si>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</si>
  <si>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</si>
  <si>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</si>
  <si>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</si>
  <si>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</si>
  <si>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</si>
  <si>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</si>
  <si>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</si>
  <si>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</si>
  <si>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</si>
  <si>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</si>
  <si>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</si>
  <si>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</si>
  <si>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</si>
  <si>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</si>
  <si>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</si>
  <si>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</si>
  <si>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</si>
  <si>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</si>
  <si>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</si>
  <si>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</si>
  <si>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</si>
  <si>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</si>
  <si>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</si>
  <si>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</si>
  <si>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</si>
  <si>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</si>
  <si>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</si>
  <si>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</si>
  <si>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</si>
  <si>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</si>
  <si>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</si>
  <si>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</si>
  <si>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</si>
  <si>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</si>
  <si>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</si>
  <si>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</si>
  <si>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</si>
  <si>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</si>
  <si>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</si>
  <si>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</si>
  <si>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</si>
  <si>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</si>
  <si>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</si>
  <si>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</si>
  <si>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</si>
  <si>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</si>
  <si>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</si>
  <si>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</si>
  <si>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</si>
  <si>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</si>
  <si>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</si>
  <si>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</si>
  <si>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</si>
  <si>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</si>
  <si>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</si>
  <si>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</si>
  <si>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</si>
  <si>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</si>
  <si>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</si>
  <si>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</si>
  <si>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</si>
  <si>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</si>
  <si>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</si>
  <si>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</si>
  <si>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</si>
  <si>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</si>
  <si>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</si>
  <si>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</si>
  <si>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</si>
  <si>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</si>
  <si>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</si>
  <si>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</si>
  <si>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</si>
  <si>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</si>
  <si>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</si>
  <si>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</si>
  <si>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</si>
  <si>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</si>
  <si>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</si>
  <si>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</si>
  <si>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</si>
  <si>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</si>
  <si>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</si>
  <si>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</si>
  <si>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</si>
  <si>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</si>
  <si>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</si>
  <si>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</si>
  <si>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</si>
  <si>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</si>
  <si>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</si>
  <si>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</si>
  <si>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</si>
  <si>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</si>
  <si>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</si>
  <si>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</si>
  <si>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</si>
  <si>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</si>
  <si>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</si>
  <si>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</si>
  <si>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</si>
  <si>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</si>
  <si>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</si>
  <si>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</si>
  <si>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</si>
  <si>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</si>
  <si>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</si>
  <si>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</si>
  <si>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</si>
  <si>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</si>
  <si>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</si>
  <si>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</si>
  <si>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</si>
  <si>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</si>
  <si>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</si>
  <si>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</si>
  <si>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</si>
  <si>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</si>
  <si>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</si>
  <si>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</si>
  <si>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</si>
  <si>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</si>
  <si>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</si>
  <si>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</si>
  <si>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</si>
  <si>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</si>
  <si>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</si>
  <si>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</si>
  <si>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</si>
  <si>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</si>
  <si>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</si>
  <si>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</si>
  <si>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</si>
  <si>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</si>
  <si>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</si>
  <si>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</si>
  <si>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</si>
  <si>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</si>
  <si>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</si>
  <si>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</si>
  <si>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</si>
  <si>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</si>
  <si>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</si>
  <si>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</si>
  <si>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</si>
  <si>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</si>
  <si>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</si>
  <si>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</si>
  <si>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</si>
  <si>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</si>
  <si>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</si>
  <si>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</si>
  <si>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</si>
  <si>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</si>
  <si>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</si>
  <si>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</si>
  <si>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</si>
  <si>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</si>
  <si>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</si>
  <si>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</si>
  <si>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</si>
  <si>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</si>
  <si>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</si>
  <si>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</si>
  <si>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</si>
  <si>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</si>
  <si>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</si>
  <si>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</si>
  <si>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</si>
  <si>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</si>
  <si>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</si>
  <si>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</si>
  <si>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</si>
  <si>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</si>
  <si>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</si>
  <si>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</si>
  <si>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</si>
  <si>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</si>
  <si>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</si>
  <si>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</si>
  <si>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</si>
  <si>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</si>
  <si>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</si>
  <si>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</si>
  <si>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</si>
  <si>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</si>
  <si>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</si>
  <si>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</si>
  <si>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</si>
  <si>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</si>
  <si>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</si>
  <si>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</si>
  <si>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</si>
  <si>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</si>
  <si>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</si>
  <si>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</si>
  <si>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</si>
  <si>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</si>
  <si>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</si>
  <si>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</si>
  <si>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</si>
  <si>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</si>
  <si>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</si>
  <si>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</si>
  <si>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</si>
  <si>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</si>
  <si>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</si>
  <si>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</si>
  <si>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</si>
  <si>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</si>
  <si>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</si>
  <si>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</si>
  <si>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</si>
  <si>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</si>
  <si>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</si>
  <si>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</si>
  <si>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</si>
  <si>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</si>
  <si>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</si>
  <si>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</si>
  <si>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</si>
  <si>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</si>
  <si>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</si>
  <si>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</si>
  <si>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</si>
  <si>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</si>
  <si>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</si>
  <si>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</si>
  <si>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</si>
  <si>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</si>
  <si>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</si>
  <si>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</si>
  <si>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</si>
  <si>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</si>
  <si>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</si>
  <si>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</si>
  <si>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</si>
  <si>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</si>
  <si>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</si>
  <si>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</si>
  <si>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</si>
  <si>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</si>
  <si>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</si>
  <si>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</si>
  <si>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</si>
  <si>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</si>
  <si>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</si>
  <si>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</si>
  <si>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</si>
  <si>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</si>
  <si>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</si>
  <si>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</si>
  <si>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</si>
  <si>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</si>
  <si>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</si>
  <si>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</si>
  <si>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</si>
  <si>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</si>
  <si>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</si>
  <si>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</si>
  <si>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</si>
  <si>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</si>
  <si>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</si>
  <si>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</si>
  <si>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</si>
  <si>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</si>
  <si>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</si>
  <si>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</si>
  <si>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</si>
  <si>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</si>
  <si>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</si>
  <si>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</si>
  <si>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</si>
  <si>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</si>
  <si>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</si>
  <si>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</si>
  <si>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</si>
  <si>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</si>
  <si>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</si>
  <si>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</si>
  <si>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</si>
  <si>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</si>
  <si>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</si>
  <si>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</si>
  <si>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</si>
  <si>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</si>
  <si>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</si>
  <si>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</si>
  <si>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</si>
  <si>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</si>
  <si>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</si>
  <si>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</si>
  <si>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</si>
  <si>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</si>
  <si>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</si>
  <si>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</si>
  <si>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</si>
  <si>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</si>
  <si>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</si>
  <si>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</si>
  <si>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</si>
  <si>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</si>
  <si>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</si>
  <si>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</si>
  <si>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</si>
  <si>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</si>
  <si>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</si>
  <si>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</si>
  <si>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</si>
  <si>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</si>
  <si>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</si>
  <si>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</si>
  <si>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</si>
  <si>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</si>
  <si>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</si>
  <si>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</si>
  <si>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</si>
  <si>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</si>
  <si>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</si>
  <si>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</si>
  <si>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</si>
  <si>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</si>
  <si>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</si>
  <si>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</si>
  <si>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</si>
  <si>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</si>
  <si>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</si>
  <si>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</si>
  <si>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</si>
  <si>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</si>
  <si>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</si>
  <si>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</si>
  <si>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</si>
  <si>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</si>
  <si>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</si>
  <si>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</si>
  <si>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</si>
  <si>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</si>
  <si>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</si>
  <si>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</si>
  <si>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</si>
  <si>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</si>
  <si>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</si>
  <si>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</si>
  <si>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</si>
  <si>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</si>
  <si>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</si>
  <si>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</si>
  <si>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</si>
  <si>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</si>
  <si>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</si>
  <si>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</si>
  <si>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</si>
  <si>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</si>
  <si>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</si>
  <si>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</si>
  <si>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</si>
  <si>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</si>
  <si>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</si>
  <si>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</si>
  <si>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</si>
  <si>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</si>
  <si>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</si>
  <si>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</si>
  <si>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</si>
  <si>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</si>
  <si>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</si>
  <si>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</si>
  <si>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</si>
  <si>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</si>
  <si>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</si>
  <si>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</si>
  <si>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</si>
  <si>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</si>
  <si>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</si>
  <si>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</si>
  <si>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</si>
  <si>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</si>
  <si>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</si>
  <si>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</si>
  <si>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</si>
  <si>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</si>
  <si>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</si>
  <si>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</si>
  <si>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</si>
  <si>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</si>
  <si>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</si>
  <si>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</si>
  <si>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</si>
  <si>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</si>
  <si>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</si>
  <si>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</si>
  <si>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</si>
  <si>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</si>
  <si>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</si>
  <si>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</si>
  <si>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</si>
  <si>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</si>
  <si>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</si>
  <si>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</si>
  <si>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</si>
  <si>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</si>
  <si>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</si>
  <si>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</si>
  <si>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</si>
  <si>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</si>
  <si>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</si>
  <si>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</si>
  <si>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</si>
  <si>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</si>
  <si>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</si>
  <si>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</si>
  <si>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</si>
  <si>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</si>
  <si>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</si>
  <si>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</si>
  <si>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</si>
  <si>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</si>
  <si>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</si>
  <si>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</si>
  <si>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</si>
  <si>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</si>
  <si>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</si>
  <si>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</si>
  <si>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</si>
  <si>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</si>
  <si>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</si>
  <si>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</si>
  <si>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</si>
  <si>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</si>
  <si>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</si>
  <si>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</si>
  <si>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</si>
  <si>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</si>
  <si>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</si>
  <si>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</si>
  <si>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</si>
  <si>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</si>
  <si>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</si>
  <si>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</si>
  <si>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</si>
  <si>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</si>
  <si>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</si>
  <si>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</si>
  <si>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</si>
  <si>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</si>
  <si>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</si>
  <si>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</si>
  <si>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</si>
  <si>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</si>
  <si>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</si>
  <si>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</si>
  <si>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</si>
  <si>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</si>
  <si>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</si>
  <si>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</si>
  <si>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</si>
  <si>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</si>
  <si>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</si>
  <si>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</si>
  <si>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</si>
  <si>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</si>
  <si>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</si>
  <si>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</si>
  <si>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</si>
  <si>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</si>
  <si>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</si>
  <si>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</si>
  <si>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</si>
  <si>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</si>
  <si>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</si>
  <si>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</si>
  <si>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</si>
  <si>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</si>
  <si>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</si>
  <si>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</si>
  <si>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</si>
  <si>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</si>
  <si>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</si>
  <si>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</si>
  <si>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</si>
  <si>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</si>
  <si>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</si>
  <si>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</si>
  <si>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</si>
  <si>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</si>
  <si>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</si>
  <si>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</si>
  <si>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</si>
  <si>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</si>
  <si>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</si>
  <si>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</si>
  <si>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</si>
  <si>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</si>
  <si>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</si>
  <si>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</si>
  <si>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</si>
  <si>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</si>
  <si>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</si>
  <si>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</si>
  <si>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</si>
  <si>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</si>
  <si>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</si>
  <si>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</si>
  <si>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</si>
  <si>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</si>
  <si>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</si>
  <si>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</si>
  <si>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</si>
  <si>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</si>
  <si>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</si>
  <si>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</si>
  <si>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</si>
  <si>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</si>
  <si>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</si>
  <si>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</si>
  <si>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</si>
  <si>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</si>
  <si>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</si>
  <si>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</si>
  <si>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</si>
  <si>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</si>
  <si>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</si>
  <si>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</si>
  <si>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</si>
  <si>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</si>
  <si>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</si>
  <si>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</si>
  <si>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</si>
  <si>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</si>
  <si>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</si>
  <si>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</si>
  <si>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</si>
  <si>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</si>
  <si>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</si>
  <si>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</si>
  <si>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</si>
  <si>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</si>
  <si>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</si>
  <si>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</si>
  <si>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</si>
  <si>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</si>
  <si>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</si>
  <si>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</si>
  <si>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</si>
  <si>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</si>
  <si>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</si>
  <si>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</si>
  <si>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</si>
  <si>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</si>
  <si>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</si>
  <si>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</si>
  <si>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</si>
  <si>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</si>
  <si>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</si>
  <si>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</si>
  <si>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</si>
  <si>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</si>
  <si>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</si>
  <si>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</si>
  <si>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</si>
  <si>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</si>
  <si>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</si>
  <si>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</si>
  <si>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</si>
  <si>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</si>
  <si>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</si>
  <si>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</si>
  <si>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</si>
  <si>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</si>
  <si>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</si>
  <si>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</si>
  <si>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</si>
  <si>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</si>
  <si>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</si>
  <si>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</si>
  <si>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</si>
  <si>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</si>
  <si>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</si>
  <si>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</si>
  <si>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</si>
  <si>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</si>
  <si>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</si>
  <si>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</si>
  <si>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</si>
  <si>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</si>
  <si>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</si>
  <si>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</si>
  <si>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</si>
  <si>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</si>
  <si>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</si>
  <si>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</si>
  <si>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</si>
  <si>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</si>
  <si>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</si>
  <si>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</si>
  <si>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</si>
  <si>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</si>
  <si>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</si>
  <si>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</si>
  <si>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</si>
  <si>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</si>
  <si>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</si>
  <si>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</si>
  <si>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</si>
  <si>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</si>
  <si>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</si>
  <si>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</si>
  <si>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</si>
  <si>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</si>
  <si>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</si>
  <si>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</si>
  <si>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</si>
  <si>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</si>
  <si>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</si>
  <si>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</si>
  <si>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</si>
  <si>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</si>
  <si>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</si>
  <si>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</si>
  <si>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</si>
  <si>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</si>
  <si>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</si>
  <si>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</si>
  <si>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</si>
  <si>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</si>
  <si>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</si>
  <si>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</si>
  <si>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</si>
  <si>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</si>
  <si>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</si>
  <si>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</si>
  <si>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</si>
  <si>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</si>
  <si>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</si>
  <si>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</si>
  <si>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</si>
  <si>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</si>
  <si>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</si>
  <si>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</si>
  <si>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</si>
  <si>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</si>
  <si>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</si>
  <si>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</si>
  <si>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</si>
  <si>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</si>
  <si>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</si>
  <si>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</si>
  <si>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</si>
  <si>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</si>
  <si>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</si>
  <si>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</si>
  <si>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</si>
  <si>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</si>
  <si>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</si>
  <si>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</si>
  <si>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</si>
  <si>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</si>
  <si>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</si>
  <si>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</si>
  <si>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</si>
  <si>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</si>
  <si>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</si>
  <si>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</si>
  <si>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</si>
  <si>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</si>
  <si>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</si>
  <si>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</si>
  <si>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</si>
  <si>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</si>
  <si>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</si>
  <si>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</si>
  <si>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</si>
  <si>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</si>
  <si>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</si>
  <si>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</si>
  <si>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</si>
  <si>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</si>
  <si>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</si>
  <si>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</si>
  <si>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</si>
  <si>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</si>
  <si>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</si>
  <si>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</si>
  <si>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</si>
  <si>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</si>
  <si>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</si>
  <si>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</si>
  <si>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</si>
  <si>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</si>
  <si>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</si>
  <si>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</si>
  <si>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</si>
  <si>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</si>
  <si>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</si>
  <si>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</si>
  <si>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</si>
  <si>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</si>
  <si>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</si>
  <si>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</si>
  <si>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</si>
  <si>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</si>
  <si>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</si>
  <si>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</si>
  <si>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</si>
  <si>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</si>
  <si>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</si>
  <si>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</si>
  <si>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</si>
  <si>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</si>
  <si>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</si>
  <si>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</si>
  <si>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</si>
  <si>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</si>
  <si>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</si>
  <si>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</si>
  <si>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</si>
  <si>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</si>
  <si>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</si>
  <si>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</si>
  <si>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</si>
  <si>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</si>
  <si>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</si>
  <si>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</si>
  <si>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</si>
  <si>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</si>
  <si>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</si>
  <si>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</si>
  <si>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</si>
  <si>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</si>
  <si>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</si>
  <si>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</si>
  <si>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</si>
  <si>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</si>
  <si>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</si>
  <si>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</si>
  <si>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</si>
  <si>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</si>
  <si>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</si>
  <si>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</si>
  <si>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</si>
  <si>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</si>
  <si>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</si>
  <si>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</si>
  <si>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</si>
  <si>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</si>
  <si>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</si>
  <si>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</si>
  <si>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</si>
  <si>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</si>
  <si>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</si>
  <si>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</si>
  <si>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</si>
  <si>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</si>
  <si>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</si>
  <si>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</si>
  <si>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</si>
  <si>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</si>
  <si>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</si>
  <si>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</si>
  <si>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</si>
  <si>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</si>
  <si>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</si>
  <si>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</si>
  <si>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</si>
  <si>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</si>
  <si>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</si>
  <si>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</si>
  <si>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</si>
  <si>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</si>
  <si>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</si>
  <si>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</si>
  <si>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</si>
  <si>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</si>
  <si>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</si>
  <si>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</si>
  <si>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</si>
  <si>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</si>
  <si>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</si>
  <si>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</si>
  <si>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</si>
  <si>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</si>
  <si>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</si>
  <si>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</si>
  <si>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</si>
  <si>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</si>
  <si>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</si>
  <si>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</si>
  <si>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</si>
  <si>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</si>
  <si>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</si>
  <si>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</si>
  <si>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</si>
  <si>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</si>
  <si>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</si>
  <si>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</si>
  <si>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</si>
  <si>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</si>
  <si>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</si>
  <si>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</si>
  <si>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</si>
  <si>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</si>
  <si>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</si>
  <si>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</si>
  <si>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</si>
  <si>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</si>
  <si>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</si>
  <si>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</si>
  <si>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</si>
  <si>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</si>
  <si>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</si>
  <si>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</si>
  <si>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</si>
  <si>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</si>
  <si>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</si>
  <si>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</si>
  <si>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</si>
  <si>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</si>
  <si>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</si>
  <si>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</si>
  <si>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</si>
  <si>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</si>
  <si>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</si>
  <si>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</si>
  <si>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</si>
  <si>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</si>
  <si>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</si>
  <si>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</si>
  <si>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</si>
  <si>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</si>
  <si>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</si>
  <si>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</si>
  <si>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</si>
  <si>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</si>
  <si>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</si>
  <si>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</si>
  <si>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</si>
  <si>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</si>
  <si>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</si>
  <si>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</si>
  <si>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</si>
  <si>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</si>
  <si>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</si>
  <si>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</si>
  <si>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</si>
  <si>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</si>
  <si>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</si>
  <si>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</si>
  <si>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</si>
  <si>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</si>
  <si>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</si>
  <si>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</si>
  <si>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</si>
  <si>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</si>
  <si>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</si>
  <si>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</si>
  <si>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</si>
  <si>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</si>
  <si>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</si>
  <si>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</si>
  <si>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</si>
  <si>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</si>
  <si>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</si>
  <si>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</si>
  <si>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</si>
  <si>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</si>
  <si>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</si>
  <si>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</si>
  <si>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</si>
  <si>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</si>
  <si>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</si>
  <si>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</si>
  <si>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</si>
  <si>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</si>
  <si>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</si>
  <si>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</si>
  <si>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</si>
  <si>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</si>
  <si>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</si>
  <si>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</si>
  <si>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</si>
  <si>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</si>
  <si>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</si>
  <si>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</si>
  <si>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</si>
  <si>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</si>
  <si>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</si>
  <si>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</si>
  <si>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</si>
  <si>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</si>
  <si>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</si>
  <si>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</si>
  <si>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</si>
  <si>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</si>
  <si>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</si>
  <si>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</si>
  <si>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</si>
  <si>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</si>
  <si>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</si>
  <si>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</si>
  <si>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</si>
  <si>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</si>
  <si>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</si>
  <si>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</si>
  <si>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</si>
  <si>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</si>
  <si>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</si>
  <si>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</si>
  <si>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</si>
  <si>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</si>
  <si>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</si>
  <si>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</si>
  <si>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</si>
  <si>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</si>
  <si>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</si>
  <si>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</si>
  <si>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</si>
  <si>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</si>
  <si>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</si>
  <si>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</si>
  <si>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</si>
  <si>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</si>
  <si>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</si>
  <si>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</si>
  <si>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</si>
  <si>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</si>
  <si>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</si>
  <si>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</si>
  <si>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</si>
  <si>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</si>
  <si>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</si>
  <si>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</si>
  <si>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</si>
  <si>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</si>
  <si>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</si>
  <si>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</si>
  <si>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</si>
  <si>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</si>
  <si>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</si>
  <si>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</si>
  <si>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</si>
  <si>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</si>
  <si>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</si>
  <si>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</si>
  <si>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</si>
  <si>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</si>
  <si>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</si>
  <si>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</si>
  <si>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</si>
  <si>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</si>
  <si>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</si>
  <si>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</si>
  <si>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</si>
  <si>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</si>
  <si>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</si>
  <si>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</si>
  <si>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</si>
  <si>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</si>
  <si>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</si>
  <si>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</si>
  <si>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</si>
  <si>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</si>
  <si>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</si>
  <si>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</si>
  <si>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</si>
  <si>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</si>
  <si>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</si>
  <si>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</si>
  <si>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</si>
  <si>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</si>
  <si>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</si>
  <si>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</si>
  <si>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</si>
  <si>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</si>
  <si>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</si>
  <si>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</si>
  <si>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</si>
  <si>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</si>
  <si>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</si>
  <si>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</si>
  <si>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</si>
  <si>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</si>
  <si>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</si>
  <si>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</si>
  <si>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</si>
  <si>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</si>
  <si>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</si>
  <si>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</si>
  <si>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</si>
  <si>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</si>
  <si>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</si>
  <si>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</si>
  <si>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</si>
  <si>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</si>
  <si>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</si>
  <si>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</si>
  <si>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</si>
  <si>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</si>
  <si>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</si>
  <si>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</si>
  <si>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</si>
  <si>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</si>
  <si>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</si>
  <si>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</si>
  <si>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</si>
  <si>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</si>
  <si>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</si>
  <si>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</si>
  <si>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</si>
  <si>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</si>
  <si>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</si>
  <si>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</si>
  <si>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</si>
  <si>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</si>
  <si>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</si>
  <si>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</si>
  <si>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</si>
  <si>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</si>
  <si>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</si>
  <si>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</si>
  <si>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</si>
  <si>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</si>
  <si>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</si>
  <si>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</si>
  <si>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</si>
  <si>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</si>
  <si>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</si>
  <si>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</si>
  <si>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</si>
  <si>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</si>
  <si>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</si>
  <si>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</si>
  <si>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</si>
  <si>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</si>
  <si>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</si>
  <si>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</si>
  <si>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</si>
  <si>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</si>
  <si>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</si>
  <si>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</si>
  <si>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</si>
  <si>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</si>
  <si>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</si>
  <si>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</si>
  <si>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</si>
  <si>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</si>
  <si>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</si>
  <si>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</si>
  <si>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</si>
  <si>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</si>
  <si>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</si>
  <si>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</si>
  <si>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</si>
  <si>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</si>
  <si>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</si>
  <si>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</si>
  <si>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</si>
  <si>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</si>
  <si>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</si>
  <si>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</si>
  <si>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</si>
  <si>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</si>
  <si>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</si>
  <si>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</si>
  <si>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</si>
  <si>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</si>
  <si>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</si>
  <si>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</si>
  <si>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</si>
  <si>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</si>
  <si>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</si>
  <si>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</si>
  <si>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</si>
  <si>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</si>
  <si>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</si>
  <si>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</si>
  <si>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</si>
  <si>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</si>
  <si>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</si>
  <si>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</si>
  <si>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</si>
  <si>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</si>
  <si>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</si>
  <si>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</si>
  <si>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</si>
  <si>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</si>
  <si>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</si>
  <si>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</si>
  <si>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</si>
  <si>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</si>
  <si>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</si>
  <si>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</si>
  <si>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</si>
  <si>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</si>
  <si>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</si>
  <si>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</si>
  <si>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</si>
  <si>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</si>
  <si>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</si>
  <si>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</si>
  <si>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</si>
  <si>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</si>
  <si>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</si>
  <si>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</si>
  <si>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</si>
  <si>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</si>
  <si>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</si>
  <si>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</si>
  <si>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</si>
  <si>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</si>
  <si>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</si>
  <si>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</si>
  <si>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</si>
  <si>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</si>
  <si>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</si>
  <si>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</si>
  <si>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</si>
  <si>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</si>
  <si>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</si>
  <si>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</si>
  <si>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</si>
  <si>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</si>
  <si>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</si>
  <si>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</si>
  <si>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</si>
  <si>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</si>
  <si>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</si>
  <si>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</si>
  <si>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</si>
  <si>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</si>
  <si>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</si>
  <si>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</si>
  <si>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</si>
  <si>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</si>
  <si>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</si>
  <si>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</si>
  <si>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</si>
  <si>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</si>
  <si>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</si>
  <si>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</si>
  <si>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</si>
  <si>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</si>
  <si>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</si>
  <si>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</si>
  <si>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</si>
  <si>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</si>
  <si>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</si>
  <si>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</si>
  <si>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</si>
  <si>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</si>
  <si>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</si>
  <si>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</si>
  <si>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</si>
  <si>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</si>
  <si>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</si>
  <si>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</si>
  <si>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</si>
  <si>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</si>
  <si>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</si>
  <si>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</si>
  <si>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</si>
  <si>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</si>
  <si>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</si>
  <si>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</si>
  <si>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</si>
  <si>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</si>
  <si>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</si>
  <si>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</si>
  <si>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</si>
  <si>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</si>
  <si>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</si>
  <si>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</si>
  <si>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</si>
  <si>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</si>
  <si>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</si>
  <si>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</si>
  <si>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</si>
  <si>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</si>
  <si>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</si>
  <si>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</si>
  <si>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</si>
  <si>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</si>
  <si>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</si>
  <si>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</si>
  <si>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</si>
  <si>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</si>
  <si>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</si>
  <si>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</si>
  <si>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</si>
  <si>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</si>
  <si>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</si>
  <si>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</si>
  <si>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</si>
  <si>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</si>
  <si>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</si>
  <si>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</si>
  <si>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</si>
  <si>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</si>
  <si>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</si>
  <si>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</si>
  <si>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</si>
  <si>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</si>
  <si>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</si>
  <si>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</si>
  <si>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</si>
  <si>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</si>
  <si>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</si>
  <si>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</si>
  <si>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</si>
  <si>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</si>
  <si>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</si>
  <si>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</si>
  <si>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</si>
  <si>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</si>
  <si>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</si>
  <si>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</si>
  <si>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</si>
  <si>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</si>
  <si>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</si>
  <si>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</si>
  <si>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</si>
  <si>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</si>
  <si>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</si>
  <si>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</si>
  <si>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</si>
  <si>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</si>
  <si>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</si>
  <si>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</si>
  <si>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</si>
  <si>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</si>
  <si>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</si>
  <si>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</si>
  <si>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</si>
  <si>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</si>
  <si>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</si>
  <si>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</si>
  <si>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</si>
  <si>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</si>
  <si>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</si>
  <si>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</si>
  <si>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</si>
  <si>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</si>
  <si>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</si>
  <si>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</si>
  <si>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</si>
  <si>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</si>
  <si>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</si>
  <si>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</si>
  <si>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</si>
  <si>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</si>
  <si>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</si>
  <si>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</si>
  <si>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</si>
  <si>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</si>
  <si>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</si>
  <si>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</si>
  <si>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</si>
  <si>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</si>
  <si>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</si>
  <si>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</si>
  <si>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</si>
  <si>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</si>
  <si>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</si>
  <si>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</si>
  <si>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</si>
  <si>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</si>
  <si>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</si>
  <si>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</si>
  <si>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</si>
  <si>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</si>
  <si>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</si>
  <si>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</si>
  <si>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</si>
  <si>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</si>
  <si>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</si>
  <si>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</si>
  <si>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</si>
  <si>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</si>
  <si>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</si>
  <si>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</si>
  <si>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</si>
  <si>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</si>
  <si>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</si>
  <si>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</si>
  <si>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</si>
  <si>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</si>
  <si>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</si>
  <si>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</si>
  <si>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</si>
  <si>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</si>
  <si>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</si>
  <si>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</si>
  <si>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</si>
  <si>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</si>
  <si>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</si>
  <si>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</si>
  <si>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</si>
  <si>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</si>
  <si>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</si>
  <si>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</si>
  <si>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</si>
  <si>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</si>
  <si>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</si>
  <si>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</si>
  <si>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</si>
  <si>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</si>
  <si>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</si>
  <si>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</si>
  <si>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</si>
  <si>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</si>
  <si>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</si>
  <si>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</si>
  <si>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</si>
  <si>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</si>
  <si>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</si>
  <si>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</si>
  <si>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</si>
  <si>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</si>
  <si>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</si>
  <si>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</si>
  <si>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</si>
  <si>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</si>
  <si>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</si>
  <si>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</si>
  <si>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</si>
  <si>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</si>
  <si>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</si>
  <si>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</si>
  <si>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</si>
  <si>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</si>
  <si>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</si>
  <si>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</si>
  <si>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</si>
  <si>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</si>
  <si>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</si>
  <si>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</si>
  <si>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</si>
  <si>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</si>
  <si>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</si>
  <si>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</si>
  <si>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</si>
  <si>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</si>
  <si>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</si>
  <si>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</si>
  <si>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</si>
  <si>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</si>
  <si>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</si>
  <si>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</si>
  <si>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</si>
  <si>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</si>
  <si>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</si>
  <si>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</si>
  <si>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</si>
  <si>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</si>
  <si>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</si>
  <si>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</si>
  <si>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</si>
  <si>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</si>
  <si>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</si>
  <si>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</si>
  <si>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</si>
  <si>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</si>
  <si>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</si>
  <si>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</si>
  <si>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</si>
  <si>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</si>
  <si>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</si>
  <si>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</si>
  <si>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</si>
  <si>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</si>
  <si>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</si>
  <si>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</si>
  <si>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</si>
  <si>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</si>
  <si>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</si>
  <si>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</si>
  <si>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</si>
  <si>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</si>
  <si>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</si>
  <si>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</si>
  <si>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</si>
  <si>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</si>
  <si>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</si>
  <si>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</si>
  <si>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</si>
  <si>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</si>
  <si>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</si>
  <si>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</si>
  <si>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</si>
  <si>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</si>
  <si>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</si>
  <si>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</si>
  <si>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</si>
  <si>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</si>
  <si>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</si>
  <si>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</si>
  <si>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</si>
  <si>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</si>
  <si>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</si>
  <si>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</si>
  <si>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</si>
  <si>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</si>
  <si>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</si>
  <si>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</si>
  <si>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</si>
  <si>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</si>
  <si>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</si>
  <si>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</si>
  <si>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</si>
  <si>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</si>
  <si>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</si>
  <si>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</si>
  <si>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</si>
  <si>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</si>
  <si>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</si>
  <si>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</si>
  <si>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</si>
  <si>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</si>
  <si>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</si>
  <si>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</si>
  <si>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</si>
  <si>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</si>
  <si>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</si>
  <si>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</si>
  <si>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</si>
  <si>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</si>
  <si>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</si>
  <si>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</si>
  <si>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</si>
  <si>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</si>
  <si>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</si>
  <si>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</si>
  <si>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</si>
  <si>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</si>
  <si>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</si>
  <si>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</si>
  <si>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</si>
  <si>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</si>
  <si>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</si>
  <si>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</si>
  <si>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</si>
  <si>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</si>
  <si>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</si>
  <si>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</si>
  <si>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</si>
  <si>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</si>
  <si>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</si>
  <si>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</si>
  <si>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</si>
  <si>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</si>
  <si>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</si>
  <si>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</si>
  <si>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</si>
  <si>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</si>
  <si>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</si>
  <si>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</si>
  <si>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</si>
  <si>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</si>
  <si>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</si>
  <si>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</si>
  <si>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</si>
  <si>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</si>
  <si>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</si>
  <si>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</si>
  <si>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</si>
  <si>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</si>
  <si>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</si>
  <si>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</si>
  <si>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</si>
  <si>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</si>
  <si>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</si>
  <si>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</si>
  <si>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</si>
  <si>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</si>
  <si>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</si>
  <si>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</si>
  <si>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</si>
  <si>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</si>
  <si>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</si>
  <si>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</si>
  <si>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</si>
  <si>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</si>
  <si>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</si>
  <si>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</si>
  <si>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</si>
  <si>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</si>
  <si>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</si>
  <si>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</si>
  <si>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</si>
  <si>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</si>
  <si>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</si>
  <si>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</si>
  <si>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</si>
  <si>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</si>
  <si>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</si>
  <si>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</si>
  <si>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</si>
  <si>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</si>
  <si>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</si>
  <si>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</si>
  <si>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</si>
  <si>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</si>
  <si>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</si>
  <si>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</si>
  <si>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</si>
  <si>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</si>
  <si>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</si>
  <si>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</si>
  <si>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</si>
  <si>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</si>
  <si>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</si>
  <si>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</si>
  <si>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</si>
  <si>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</si>
  <si>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</si>
  <si>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</si>
  <si>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</si>
  <si>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</si>
  <si>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</si>
  <si>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</si>
  <si>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</si>
  <si>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</si>
  <si>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</si>
  <si>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</si>
  <si>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</si>
  <si>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</si>
  <si>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</si>
  <si>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</si>
  <si>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</si>
  <si>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</si>
  <si>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</si>
  <si>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</si>
  <si>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</si>
  <si>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</si>
  <si>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</si>
  <si>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</si>
  <si>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</si>
  <si>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</si>
  <si>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</si>
  <si>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</si>
  <si>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</si>
  <si>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</si>
  <si>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</si>
  <si>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</si>
  <si>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</si>
  <si>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</si>
  <si>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</si>
  <si>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</si>
  <si>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</si>
  <si>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</si>
  <si>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</si>
  <si>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</si>
  <si>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</si>
  <si>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</si>
  <si>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</si>
  <si>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</si>
  <si>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</si>
  <si>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</si>
  <si>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</si>
  <si>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</si>
  <si>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</si>
  <si>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</si>
  <si>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</si>
  <si>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</si>
  <si>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</si>
  <si>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</si>
  <si>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</si>
  <si>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</si>
  <si>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</si>
  <si>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</si>
  <si>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</si>
  <si>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</si>
  <si>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</si>
  <si>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</si>
  <si>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</si>
  <si>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</si>
  <si>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</si>
  <si>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</si>
  <si>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</si>
  <si>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</si>
  <si>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</si>
  <si>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</si>
  <si>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</si>
  <si>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</si>
  <si>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</si>
  <si>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</si>
  <si>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</si>
  <si>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</si>
  <si>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</si>
  <si>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</si>
  <si>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</si>
  <si>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</si>
  <si>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</si>
  <si>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</si>
  <si>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</si>
  <si>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</si>
  <si>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</si>
  <si>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</si>
  <si>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</si>
  <si>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</si>
  <si>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</si>
  <si>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</si>
  <si>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</si>
  <si>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</si>
  <si>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</si>
  <si>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</si>
  <si>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</si>
  <si>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</si>
  <si>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</si>
  <si>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</si>
  <si>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</si>
  <si>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</si>
  <si>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</si>
  <si>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</si>
  <si>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</si>
  <si>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</si>
  <si>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</si>
  <si>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</si>
  <si>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</si>
  <si>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</si>
  <si>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</si>
  <si>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</si>
  <si>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</si>
  <si>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</si>
  <si>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</si>
  <si>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</si>
  <si>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</si>
  <si>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</si>
  <si>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</si>
  <si>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</si>
  <si>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</si>
  <si>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</si>
  <si>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</si>
  <si>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</si>
  <si>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</si>
  <si>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</si>
  <si>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</si>
  <si>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</si>
  <si>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</si>
  <si>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</si>
  <si>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</si>
  <si>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</si>
  <si>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</si>
  <si>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</si>
  <si>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</si>
  <si>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</si>
  <si>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</si>
  <si>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</si>
  <si>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</si>
  <si>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</si>
  <si>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</si>
  <si>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</si>
  <si>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</si>
  <si>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</si>
  <si>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</si>
  <si>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</si>
  <si>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</si>
  <si>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</si>
  <si>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</si>
  <si>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</si>
  <si>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</si>
  <si>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</si>
  <si>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</si>
  <si>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</si>
  <si>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</si>
  <si>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</si>
  <si>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</si>
  <si>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</si>
  <si>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</si>
  <si>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</si>
  <si>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</si>
  <si>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</si>
  <si>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</si>
  <si>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</si>
  <si>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</si>
  <si>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</si>
  <si>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</si>
  <si>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</si>
  <si>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</si>
  <si>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</si>
  <si>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</si>
  <si>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</si>
  <si>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</si>
  <si>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</si>
  <si>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</si>
  <si>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</si>
  <si>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</si>
  <si>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</si>
  <si>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</si>
  <si>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</si>
  <si>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</si>
  <si>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</si>
  <si>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</si>
  <si>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</si>
  <si>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</si>
  <si>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</si>
  <si>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</si>
  <si>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</si>
  <si>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</si>
  <si>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</si>
  <si>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</si>
  <si>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</si>
  <si>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</si>
  <si>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</si>
  <si>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</si>
  <si>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</si>
  <si>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</si>
  <si>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</si>
  <si>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</si>
  <si>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</si>
  <si>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</si>
  <si>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</si>
  <si>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</si>
  <si>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</si>
  <si>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</si>
  <si>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</si>
  <si>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</si>
  <si>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</si>
  <si>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</si>
  <si>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</si>
  <si>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</si>
  <si>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</si>
  <si>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</si>
  <si>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</si>
  <si>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</si>
  <si>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</si>
  <si>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</si>
  <si>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</si>
  <si>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</si>
  <si>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</si>
  <si>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</si>
  <si>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</si>
  <si>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</si>
  <si>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</si>
  <si>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</si>
  <si>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</si>
  <si>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</si>
  <si>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</si>
  <si>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</si>
  <si>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</si>
  <si>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</si>
  <si>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</si>
  <si>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</si>
  <si>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</si>
  <si>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</si>
  <si>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</si>
  <si>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</si>
  <si>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</si>
  <si>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</si>
  <si>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</si>
  <si>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</si>
  <si>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</si>
  <si>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</si>
  <si>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</si>
  <si>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</si>
  <si>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</si>
  <si>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</si>
  <si>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</si>
  <si>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</si>
  <si>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</si>
  <si>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</si>
  <si>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</si>
  <si>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</si>
  <si>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</si>
  <si>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</si>
  <si>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</si>
  <si>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</si>
  <si>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</si>
  <si>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</si>
  <si>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</si>
  <si>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</si>
  <si>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</si>
  <si>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</si>
  <si>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</si>
  <si>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</si>
  <si>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</si>
  <si>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</si>
  <si>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</si>
  <si>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</si>
  <si>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</si>
  <si>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</si>
  <si>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</si>
  <si>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</si>
  <si>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</si>
  <si>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</si>
  <si>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</si>
  <si>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</si>
  <si>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</si>
  <si>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</si>
  <si>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</si>
  <si>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</si>
  <si>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</si>
  <si>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</si>
  <si>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</si>
  <si>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</si>
  <si>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</si>
  <si>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</si>
  <si>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</si>
  <si>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</si>
  <si>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</si>
  <si>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</si>
  <si>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</si>
  <si>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</si>
  <si>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</si>
  <si>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</si>
  <si>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</si>
  <si>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</si>
  <si>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</si>
  <si>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</si>
  <si>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</si>
  <si>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</si>
  <si>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</si>
  <si>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</si>
  <si>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</si>
  <si>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</si>
  <si>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</si>
  <si>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</si>
  <si>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</si>
  <si>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</si>
  <si>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</si>
  <si>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</si>
  <si>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</si>
  <si>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</si>
  <si>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</si>
  <si>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</si>
  <si>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</si>
  <si>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</si>
  <si>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</si>
  <si>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</si>
  <si>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</si>
  <si>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</si>
  <si>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</si>
  <si>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</si>
  <si>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</si>
  <si>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</si>
  <si>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</si>
  <si>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</si>
  <si>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</si>
  <si>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</si>
  <si>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</si>
  <si>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</si>
  <si>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</si>
  <si>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</si>
  <si>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</si>
  <si>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</si>
  <si>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</si>
  <si>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</si>
  <si>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</si>
  <si>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</si>
  <si>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</si>
  <si>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</si>
  <si>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</si>
  <si>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</si>
  <si>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</si>
  <si>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</si>
  <si>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</si>
  <si>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</si>
  <si>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</si>
  <si>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</si>
  <si>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</si>
  <si>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</si>
  <si>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</si>
  <si>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</si>
  <si>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</si>
  <si>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</si>
  <si>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</si>
  <si>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</si>
  <si>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</si>
  <si>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</si>
  <si>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</si>
  <si>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</si>
  <si>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</si>
  <si>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</si>
  <si>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</si>
  <si>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</si>
  <si>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</si>
  <si>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</si>
  <si>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</si>
  <si>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</si>
  <si>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</si>
  <si>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</si>
  <si>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</si>
  <si>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</si>
  <si>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</si>
  <si>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</si>
  <si>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</si>
  <si>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</si>
  <si>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</si>
  <si>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</si>
  <si>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</si>
  <si>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</si>
  <si>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</si>
  <si>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</si>
  <si>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</si>
  <si>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</si>
  <si>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</si>
  <si>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</si>
  <si>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</si>
  <si>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</si>
  <si>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</si>
  <si>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</si>
  <si>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</si>
  <si>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</si>
  <si>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</si>
  <si>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</si>
  <si>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</si>
  <si>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</si>
  <si>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</si>
  <si>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</si>
  <si>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</si>
  <si>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</si>
  <si>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</si>
  <si>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</si>
  <si>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</si>
  <si>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</si>
  <si>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</si>
  <si>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</si>
  <si>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</si>
  <si>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</si>
  <si>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</si>
  <si>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</si>
  <si>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</si>
  <si>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</si>
  <si>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</si>
  <si>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</si>
  <si>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</si>
  <si>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</si>
  <si>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</si>
  <si>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</si>
  <si>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</si>
  <si>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</si>
  <si>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</si>
  <si>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</si>
  <si>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</si>
  <si>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</si>
  <si>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</si>
  <si>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</si>
  <si>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</si>
  <si>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</si>
  <si>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</si>
  <si>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</si>
  <si>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</si>
  <si>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</si>
  <si>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</si>
  <si>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</si>
  <si>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</si>
  <si>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</si>
  <si>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</si>
  <si>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</si>
  <si>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</si>
  <si>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</si>
  <si>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</si>
  <si>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</si>
  <si>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</si>
  <si>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</si>
  <si>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</si>
  <si>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</si>
  <si>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</si>
  <si>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</si>
  <si>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</si>
  <si>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</si>
  <si>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</si>
  <si>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</si>
  <si>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</si>
  <si>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</si>
  <si>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</si>
  <si>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</si>
  <si>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</si>
  <si>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</si>
  <si>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</si>
  <si>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</si>
  <si>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</si>
  <si>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</si>
  <si>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</si>
  <si>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</si>
  <si>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</si>
  <si>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</si>
  <si>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</si>
  <si>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</si>
  <si>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</si>
  <si>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</si>
  <si>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</si>
  <si>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</si>
  <si>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</si>
  <si>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</si>
  <si>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</si>
  <si>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</si>
  <si>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</si>
  <si>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</si>
  <si>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</si>
  <si>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</si>
  <si>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</si>
  <si>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</si>
  <si>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</si>
  <si>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</si>
  <si>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</si>
  <si>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</si>
  <si>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</si>
  <si>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</si>
  <si>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</si>
  <si>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</si>
  <si>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</si>
  <si>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</si>
  <si>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</si>
  <si>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</si>
  <si>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</si>
  <si>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</si>
  <si>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</si>
  <si>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</si>
  <si>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</si>
  <si>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</si>
  <si>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</si>
  <si>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</si>
  <si>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</si>
  <si>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</si>
  <si>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</si>
  <si>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</si>
  <si>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</si>
  <si>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</si>
  <si>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</si>
  <si>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</si>
  <si>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</si>
  <si>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</si>
  <si>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</si>
  <si>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</si>
  <si>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</si>
  <si>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</si>
  <si>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</si>
  <si>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</si>
  <si>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</si>
  <si>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</si>
  <si>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</si>
  <si>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</si>
  <si>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</si>
  <si>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</si>
  <si>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</si>
  <si>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</si>
  <si>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</si>
  <si>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</si>
  <si>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</si>
  <si>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</si>
  <si>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</si>
  <si>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</si>
  <si>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</si>
  <si>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</si>
  <si>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</si>
  <si>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</si>
  <si>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</si>
  <si>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</si>
  <si>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</si>
  <si>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</si>
  <si>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</si>
  <si>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</si>
  <si>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</si>
  <si>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</si>
  <si>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</si>
  <si>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</si>
  <si>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</si>
  <si>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</si>
  <si>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</si>
  <si>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</si>
  <si>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</si>
  <si>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</si>
  <si>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</si>
  <si>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</si>
  <si>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</si>
  <si>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</si>
  <si>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</si>
  <si>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</si>
  <si>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</si>
  <si>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</si>
  <si>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</si>
  <si>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</si>
  <si>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</si>
  <si>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</si>
  <si>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</si>
  <si>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</si>
  <si>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</si>
  <si>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</si>
  <si>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</si>
  <si>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</si>
  <si>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</si>
  <si>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</si>
  <si>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</si>
  <si>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</si>
  <si>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</si>
  <si>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</si>
  <si>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</si>
  <si>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</si>
  <si>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</si>
  <si>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</si>
  <si>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</si>
  <si>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</si>
  <si>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</si>
  <si>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</si>
  <si>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</si>
  <si>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</si>
  <si>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</si>
  <si>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</si>
  <si>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</si>
  <si>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</si>
  <si>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</si>
  <si>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</si>
  <si>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</si>
  <si>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</si>
  <si>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</si>
  <si>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</si>
  <si>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</si>
  <si>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</si>
  <si>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</si>
  <si>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</si>
  <si>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</si>
  <si>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</si>
  <si>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</si>
  <si>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</si>
  <si>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</si>
  <si>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</si>
  <si>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</si>
  <si>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</si>
  <si>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</si>
  <si>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</si>
  <si>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</si>
  <si>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</si>
  <si>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</si>
  <si>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</si>
  <si>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</si>
  <si>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</si>
  <si>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</si>
  <si>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</si>
  <si>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</si>
  <si>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</si>
  <si>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</si>
  <si>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</si>
  <si>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</si>
  <si>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</si>
  <si>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</si>
  <si>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</si>
  <si>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</si>
  <si>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</si>
  <si>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</si>
  <si>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</si>
  <si>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</si>
  <si>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</si>
  <si>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</si>
  <si>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</si>
  <si>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</si>
  <si>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</si>
  <si>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</si>
  <si>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</si>
  <si>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</si>
  <si>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</si>
  <si>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</si>
  <si>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</si>
  <si>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</si>
  <si>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</si>
  <si>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</si>
  <si>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</si>
  <si>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</si>
  <si>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</si>
  <si>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</si>
  <si>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</si>
  <si>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</si>
  <si>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</si>
  <si>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</si>
  <si>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</si>
  <si>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</si>
  <si>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</si>
  <si>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</si>
  <si>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</si>
  <si>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</si>
  <si>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</si>
  <si>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</si>
  <si>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</si>
  <si>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</si>
  <si>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</si>
  <si>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</si>
  <si>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</si>
  <si>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</si>
  <si>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</si>
  <si>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</si>
  <si>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</si>
  <si>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</si>
  <si>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</si>
  <si>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</si>
  <si>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</si>
  <si>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</si>
  <si>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</si>
  <si>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</si>
  <si>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</si>
  <si>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</si>
  <si>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</si>
  <si>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</si>
  <si>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</si>
  <si>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</si>
  <si>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</si>
  <si>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</si>
  <si>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</si>
  <si>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</si>
  <si>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</si>
  <si>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</si>
  <si>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</si>
  <si>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</si>
  <si>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</si>
  <si>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</si>
  <si>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</si>
  <si>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</si>
  <si>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</si>
  <si>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</si>
  <si>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</si>
  <si>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</si>
  <si>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</si>
  <si>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</si>
  <si>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</si>
  <si>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</si>
  <si>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</si>
  <si>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</si>
  <si>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</si>
  <si>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</si>
  <si>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</si>
  <si>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</si>
  <si>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</si>
  <si>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</si>
  <si>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</si>
  <si>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</si>
  <si>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</si>
  <si>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</si>
  <si>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</si>
  <si>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</si>
  <si>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</si>
  <si>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</si>
  <si>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</si>
  <si>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</si>
  <si>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</si>
  <si>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</si>
  <si>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</si>
  <si>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</si>
  <si>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</si>
  <si>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</si>
  <si>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</si>
  <si>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</si>
  <si>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</si>
  <si>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</si>
  <si>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</si>
  <si>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</si>
  <si>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</si>
  <si>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</si>
  <si>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</si>
  <si>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</si>
  <si>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</si>
  <si>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</si>
  <si>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</si>
  <si>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</si>
  <si>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</si>
  <si>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</si>
  <si>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</si>
  <si>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</si>
  <si>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</si>
  <si>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</si>
  <si>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</si>
  <si>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</si>
  <si>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</si>
  <si>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</si>
  <si>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</si>
  <si>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</si>
  <si>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</si>
  <si>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</si>
  <si>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</si>
  <si>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</si>
  <si>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</si>
  <si>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</si>
  <si>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</si>
  <si>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</si>
  <si>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</si>
  <si>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</si>
  <si>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</si>
  <si>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</si>
  <si>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</si>
  <si>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</si>
  <si>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</si>
  <si>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</si>
  <si>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</si>
  <si>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</si>
  <si>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</si>
  <si>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</si>
  <si>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</si>
  <si>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</si>
  <si>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</si>
  <si>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</si>
  <si>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</si>
  <si>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</si>
  <si>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</si>
  <si>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</si>
  <si>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</si>
  <si>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</si>
  <si>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</si>
  <si>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</si>
  <si>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</si>
  <si>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</si>
  <si>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</si>
  <si>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</si>
  <si>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</si>
  <si>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</si>
  <si>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</si>
  <si>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</si>
  <si>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</si>
  <si>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</si>
  <si>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</si>
  <si>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</si>
  <si>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</si>
  <si>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</si>
  <si>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</si>
  <si>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</si>
  <si>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</si>
  <si>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</si>
  <si>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</si>
  <si>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</si>
  <si>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</si>
  <si>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</si>
  <si>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</si>
  <si>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</si>
  <si>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</si>
  <si>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</si>
  <si>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</si>
  <si>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</si>
  <si>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</si>
  <si>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</si>
  <si>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</si>
  <si>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</si>
  <si>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</si>
  <si>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</si>
  <si>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</si>
  <si>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</si>
  <si>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</si>
  <si>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</si>
  <si>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</si>
  <si>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</si>
  <si>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</si>
  <si>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</si>
  <si>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</si>
  <si>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</si>
  <si>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</si>
  <si>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</si>
  <si>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</si>
  <si>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</si>
  <si>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</si>
  <si>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</si>
  <si>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</si>
  <si>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</si>
  <si>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</si>
  <si>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</si>
  <si>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</si>
  <si>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</si>
  <si>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</si>
  <si>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</si>
  <si>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</si>
  <si>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</si>
  <si>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</si>
  <si>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</si>
  <si>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</si>
  <si>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</si>
  <si>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</si>
  <si>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</si>
  <si>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</si>
  <si>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</si>
  <si>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</si>
  <si>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</si>
  <si>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</si>
  <si>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</si>
  <si>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</si>
  <si>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</si>
  <si>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</si>
  <si>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</si>
  <si>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</si>
  <si>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</si>
  <si>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</si>
  <si>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</si>
  <si>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</si>
  <si>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</si>
  <si>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</si>
  <si>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</si>
  <si>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</si>
  <si>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</si>
  <si>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</si>
  <si>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</si>
  <si>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</si>
  <si>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</si>
  <si>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</si>
  <si>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</si>
  <si>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</si>
  <si>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</si>
  <si>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</si>
  <si>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</si>
  <si>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</si>
  <si>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</si>
  <si>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</si>
  <si>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</si>
  <si>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</si>
  <si>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</si>
  <si>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</si>
  <si>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</si>
  <si>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</si>
  <si>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</si>
  <si>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</si>
  <si>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</si>
  <si>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</si>
  <si>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</si>
  <si>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</si>
  <si>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</si>
  <si>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</si>
  <si>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</si>
  <si>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</si>
  <si>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</si>
  <si>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</si>
  <si>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</si>
  <si>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</si>
  <si>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</si>
  <si>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</si>
  <si>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</si>
  <si>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</si>
  <si>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</si>
  <si>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</si>
  <si>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</si>
  <si>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</si>
  <si>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</si>
  <si>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</si>
  <si>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</si>
  <si>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</si>
  <si>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</si>
  <si>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</si>
  <si>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</si>
  <si>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</si>
  <si>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</si>
  <si>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</si>
  <si>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</si>
  <si>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</si>
  <si>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</si>
  <si>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</si>
  <si>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</si>
  <si>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</si>
  <si>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</si>
  <si>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</si>
  <si>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</si>
  <si>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</si>
  <si>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</si>
  <si>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</si>
  <si>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</si>
  <si>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</si>
  <si>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</si>
  <si>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</si>
  <si>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</si>
  <si>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</si>
  <si>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</si>
  <si>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</si>
  <si>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</si>
  <si>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</si>
  <si>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</si>
  <si>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</si>
  <si>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</si>
  <si>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</si>
  <si>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</si>
  <si>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</si>
  <si>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</si>
  <si>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</si>
  <si>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</si>
  <si>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</si>
  <si>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</si>
  <si>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</si>
  <si>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</si>
  <si>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</si>
  <si>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</si>
  <si>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</si>
  <si>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</si>
  <si>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</si>
  <si>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</si>
  <si>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</si>
  <si>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</si>
  <si>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</si>
  <si>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</si>
  <si>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</si>
  <si>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</si>
  <si>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</si>
  <si>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</si>
  <si>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</si>
  <si>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</si>
  <si>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</si>
  <si>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</si>
  <si>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</si>
  <si>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</si>
  <si>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</si>
  <si>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</si>
  <si>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</si>
  <si>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</si>
  <si>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</si>
  <si>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</si>
  <si>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</si>
  <si>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</si>
  <si>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</si>
  <si>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</si>
  <si>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</si>
  <si>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</si>
  <si>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</si>
  <si>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</si>
  <si>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</si>
  <si>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</si>
  <si>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</si>
  <si>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</si>
  <si>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</si>
  <si>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</si>
  <si>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</si>
  <si>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</si>
  <si>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</si>
  <si>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</si>
  <si>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</si>
  <si>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</si>
  <si>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</si>
  <si>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</si>
  <si>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</si>
  <si>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</si>
  <si>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</si>
  <si>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</si>
  <si>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</si>
  <si>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</si>
  <si>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</si>
  <si>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</si>
  <si>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</si>
  <si>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</si>
  <si>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</si>
  <si>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</si>
  <si>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</si>
  <si>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</si>
  <si>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</si>
  <si>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</si>
  <si>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</si>
  <si>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</si>
  <si>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</si>
  <si>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</si>
  <si>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</si>
  <si>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</si>
  <si>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</si>
  <si>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</si>
  <si>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</si>
  <si>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</si>
  <si>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</si>
  <si>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</si>
  <si>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</si>
  <si>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</si>
  <si>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</si>
  <si>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</si>
  <si>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</si>
  <si>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</si>
  <si>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</si>
  <si>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</si>
  <si>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</si>
  <si>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</si>
  <si>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</si>
  <si>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</si>
  <si>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</si>
  <si>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</si>
  <si>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</si>
  <si>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</si>
  <si>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</si>
  <si>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</si>
  <si>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</si>
  <si>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</si>
  <si>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</si>
  <si>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</si>
  <si>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</si>
  <si>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</si>
  <si>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</si>
  <si>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</si>
  <si>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</si>
  <si>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</si>
  <si>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</si>
  <si>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</si>
  <si>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</si>
  <si>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</si>
  <si>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</si>
  <si>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</si>
  <si>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</si>
  <si>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</si>
  <si>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</si>
  <si>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</si>
  <si>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</si>
  <si>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</si>
  <si>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</si>
  <si>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</si>
  <si>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</si>
  <si>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</si>
  <si>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</si>
  <si>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</si>
  <si>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</si>
  <si>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</si>
  <si>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</si>
  <si>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</si>
  <si>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</si>
  <si>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</si>
  <si>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</si>
  <si>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</si>
  <si>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</si>
  <si>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</si>
  <si>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</si>
  <si>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</si>
  <si>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</si>
  <si>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</si>
  <si>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</si>
  <si>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</si>
  <si>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</si>
  <si>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</si>
  <si>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</si>
  <si>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</si>
  <si>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</si>
  <si>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</si>
  <si>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</si>
  <si>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</si>
  <si>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</si>
  <si>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</si>
  <si>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</si>
  <si>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</si>
  <si>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</si>
  <si>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</si>
  <si>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</si>
  <si>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</si>
  <si>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</si>
  <si>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</si>
  <si>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</si>
  <si>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</si>
  <si>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</si>
  <si>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</si>
  <si>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</si>
  <si>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</si>
  <si>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</si>
  <si>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</si>
  <si>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</si>
  <si>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</si>
  <si>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</si>
  <si>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</si>
  <si>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</si>
  <si>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</si>
  <si>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</si>
  <si>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</si>
  <si>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</si>
  <si>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</si>
  <si>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</si>
  <si>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</si>
  <si>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</si>
  <si>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</si>
  <si>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</si>
  <si>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</si>
  <si>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</si>
  <si>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</si>
  <si>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</si>
  <si>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</si>
  <si>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</si>
  <si>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</si>
  <si>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</si>
  <si>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</si>
  <si>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</si>
  <si>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</si>
  <si>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</si>
  <si>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</si>
  <si>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</si>
  <si>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</si>
  <si>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</si>
  <si>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</si>
  <si>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</si>
  <si>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</si>
  <si>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</si>
  <si>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</si>
  <si>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</si>
  <si>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</si>
  <si>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</si>
  <si>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</si>
  <si>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</si>
  <si>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</si>
  <si>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</si>
  <si>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</si>
  <si>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</si>
  <si>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</si>
  <si>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</si>
  <si>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</si>
  <si>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</si>
  <si>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</si>
  <si>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</si>
  <si>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</si>
  <si>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</si>
  <si>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</si>
  <si>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</si>
  <si>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</si>
  <si>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</si>
  <si>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</si>
  <si>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</si>
  <si>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</si>
  <si>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</si>
  <si>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</si>
  <si>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</si>
  <si>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</si>
  <si>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</si>
  <si>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</si>
  <si>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</si>
  <si>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</si>
  <si>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</si>
  <si>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</si>
  <si>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</si>
  <si>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</si>
  <si>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</si>
  <si>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</si>
  <si>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</si>
  <si>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</si>
  <si>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</si>
  <si>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</si>
  <si>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</si>
  <si>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</si>
  <si>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</si>
  <si>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</si>
  <si>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</si>
  <si>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</si>
  <si>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</si>
  <si>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</si>
  <si>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</si>
  <si>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</si>
  <si>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</si>
  <si>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</si>
  <si>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</si>
  <si>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</si>
  <si>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</si>
  <si>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</si>
  <si>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</si>
  <si>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</si>
  <si>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</si>
  <si>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</si>
  <si>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</si>
  <si>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</si>
  <si>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</si>
  <si>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</si>
  <si>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</si>
  <si>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</si>
  <si>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</si>
  <si>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</si>
  <si>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</si>
  <si>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</si>
  <si>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</si>
  <si>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</si>
  <si>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</si>
  <si>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</si>
  <si>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</si>
  <si>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</si>
  <si>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</si>
  <si>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</si>
  <si>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</si>
  <si>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</si>
  <si>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</si>
  <si>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</si>
  <si>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</si>
  <si>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</si>
  <si>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</si>
  <si>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</si>
  <si>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</si>
  <si>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</si>
  <si>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</si>
  <si>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</si>
  <si>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</si>
  <si>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</si>
  <si>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</si>
  <si>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</si>
  <si>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</si>
  <si>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</si>
  <si>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</si>
  <si>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</si>
  <si>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</si>
  <si>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</si>
  <si>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</si>
  <si>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</si>
  <si>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</si>
  <si>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</si>
  <si>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</si>
  <si>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</si>
  <si>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</si>
  <si>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</si>
  <si>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</si>
  <si>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</si>
  <si>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</si>
  <si>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</si>
  <si>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</si>
  <si>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</si>
  <si>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</si>
  <si>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</si>
  <si>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</si>
  <si>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</si>
  <si>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</si>
  <si>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</si>
  <si>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</si>
  <si>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</si>
  <si>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</si>
  <si>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</si>
  <si>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</si>
  <si>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</si>
  <si>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</si>
  <si>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</si>
  <si>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</si>
  <si>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</si>
  <si>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</si>
  <si>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</si>
  <si>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</si>
  <si>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</si>
  <si>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</si>
  <si>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</si>
  <si>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</si>
  <si>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</si>
  <si>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</si>
  <si>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</si>
  <si>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</si>
  <si>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</si>
  <si>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</si>
  <si>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</si>
  <si>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</si>
  <si>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</si>
  <si>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</si>
  <si>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</si>
  <si>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</si>
  <si>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</si>
  <si>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</si>
  <si>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</si>
  <si>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</si>
  <si>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</si>
  <si>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</si>
  <si>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</si>
  <si>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</si>
  <si>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</si>
  <si>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</si>
  <si>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</si>
  <si>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</si>
  <si>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</si>
  <si>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</si>
  <si>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</si>
  <si>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</si>
  <si>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</si>
  <si>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</si>
  <si>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</si>
  <si>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</si>
  <si>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</si>
  <si>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</si>
  <si>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</si>
  <si>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</si>
  <si>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</si>
  <si>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</si>
  <si>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</si>
  <si>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</si>
  <si>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</si>
  <si>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</si>
  <si>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</si>
  <si>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</si>
  <si>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</si>
  <si>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</si>
  <si>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</si>
  <si>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</si>
  <si>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</si>
  <si>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</si>
  <si>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</si>
  <si>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</si>
  <si>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</si>
  <si>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</si>
  <si>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</si>
  <si>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</si>
  <si>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</si>
  <si>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</si>
  <si>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</si>
  <si>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</si>
  <si>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</si>
  <si>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</si>
  <si>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</si>
  <si>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</si>
  <si>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</si>
  <si>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</si>
  <si>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</si>
  <si>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</si>
  <si>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</si>
  <si>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</si>
  <si>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</si>
  <si>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</si>
  <si>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</si>
  <si>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</si>
  <si>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</si>
  <si>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</si>
  <si>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</si>
  <si>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</si>
  <si>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</si>
  <si>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</si>
  <si>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</si>
  <si>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</si>
  <si>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</si>
  <si>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</si>
  <si>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</si>
  <si>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</si>
  <si>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</si>
  <si>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</si>
  <si>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</si>
  <si>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</si>
  <si>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</si>
  <si>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</si>
  <si>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</si>
  <si>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</si>
  <si>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</si>
  <si>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</si>
  <si>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</si>
  <si>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</si>
  <si>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</si>
  <si>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</si>
  <si>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</si>
  <si>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</si>
  <si>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</si>
  <si>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</si>
  <si>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</si>
  <si>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</si>
  <si>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</si>
  <si>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</si>
  <si>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</si>
  <si>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</si>
  <si>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</si>
  <si>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</si>
  <si>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</si>
  <si>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</si>
  <si>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</si>
  <si>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</si>
  <si>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</si>
  <si>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</si>
  <si>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</si>
  <si>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</si>
  <si>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</si>
  <si>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</si>
  <si>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</si>
  <si>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</si>
  <si>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</si>
  <si>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</si>
  <si>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</si>
  <si>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</si>
  <si>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</si>
  <si>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</si>
  <si>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</si>
  <si>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</si>
  <si>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</si>
  <si>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</si>
  <si>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</si>
  <si>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</si>
  <si>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</si>
  <si>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</si>
  <si>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</si>
  <si>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</si>
  <si>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</si>
  <si>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</si>
  <si>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</si>
  <si>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</si>
  <si>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</si>
  <si>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</si>
  <si>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</si>
  <si>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</si>
  <si>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</si>
  <si>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</si>
  <si>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</si>
  <si>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</si>
  <si>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</si>
  <si>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</si>
  <si>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</si>
  <si>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</si>
  <si>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</si>
  <si>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</si>
  <si>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</si>
  <si>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</si>
  <si>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</si>
  <si>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</si>
  <si>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</si>
  <si>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</si>
  <si>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</si>
  <si>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</si>
  <si>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</si>
  <si>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</si>
  <si>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</si>
  <si>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</si>
  <si>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</si>
  <si>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</si>
  <si>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</si>
  <si>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</si>
  <si>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</si>
  <si>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</si>
  <si>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</si>
  <si>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</si>
  <si>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</si>
  <si>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</si>
  <si>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</si>
  <si>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</si>
  <si>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</si>
  <si>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</si>
  <si>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</si>
  <si>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</si>
  <si>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</si>
  <si>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</si>
  <si>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</si>
  <si>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</si>
  <si>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</si>
  <si>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</si>
  <si>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</si>
  <si>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</si>
  <si>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</si>
  <si>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</si>
  <si>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</si>
  <si>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</si>
  <si>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</si>
  <si>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</si>
  <si>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</si>
  <si>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</si>
  <si>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</si>
  <si>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</si>
  <si>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</si>
  <si>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</si>
  <si>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</si>
  <si>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</si>
  <si>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</si>
  <si>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</si>
  <si>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</si>
  <si>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</si>
  <si>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</si>
  <si>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</si>
  <si>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</si>
  <si>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</si>
  <si>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</si>
  <si>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</si>
  <si>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</si>
  <si>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</si>
  <si>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</si>
  <si>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</si>
  <si>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</si>
  <si>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</si>
  <si>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</si>
  <si>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</si>
  <si>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</si>
  <si>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</si>
  <si>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</si>
  <si>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</si>
  <si>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</si>
  <si>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</si>
  <si>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</si>
  <si>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</si>
  <si>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</si>
  <si>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</si>
  <si>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</si>
  <si>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</si>
  <si>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</si>
  <si>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</si>
  <si>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</si>
  <si>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</si>
  <si>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</si>
  <si>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</si>
  <si>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</si>
  <si>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</si>
  <si>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</si>
  <si>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</si>
  <si>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</si>
  <si>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</si>
  <si>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</si>
  <si>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</si>
  <si>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</si>
  <si>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</si>
  <si>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</si>
  <si>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</si>
  <si>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</si>
  <si>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</si>
  <si>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</si>
  <si>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</si>
  <si>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</si>
  <si>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</si>
  <si>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</si>
  <si>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</si>
  <si>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</si>
  <si>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</si>
  <si>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</si>
  <si>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</si>
  <si>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</si>
  <si>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</si>
  <si>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</si>
  <si>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</si>
  <si>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</si>
  <si>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</si>
  <si>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</si>
  <si>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</si>
  <si>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</si>
  <si>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</si>
  <si>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</si>
  <si>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</si>
  <si>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</si>
  <si>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</si>
  <si>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</si>
  <si>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</si>
  <si>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</si>
  <si>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</si>
  <si>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</si>
  <si>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</si>
  <si>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</si>
  <si>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</si>
  <si>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</si>
  <si>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</si>
  <si>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</si>
  <si>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</si>
  <si>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</si>
  <si>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</si>
  <si>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</si>
  <si>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</si>
  <si>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</si>
  <si>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</si>
  <si>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</si>
  <si>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</si>
  <si>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</si>
  <si>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</si>
  <si>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</si>
  <si>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</si>
  <si>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</si>
  <si>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</si>
  <si>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</si>
  <si>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</si>
  <si>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</si>
  <si>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</si>
  <si>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</si>
  <si>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</si>
  <si>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</si>
  <si>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</si>
  <si>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</si>
  <si>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</si>
  <si>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</si>
  <si>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</si>
  <si>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</si>
  <si>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</si>
  <si>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</si>
  <si>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</si>
  <si>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</si>
  <si>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</si>
  <si>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</si>
  <si>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</si>
  <si>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</si>
  <si>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</si>
  <si>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</si>
  <si>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</si>
  <si>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</si>
  <si>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</si>
  <si>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</si>
  <si>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</si>
  <si>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</si>
  <si>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</si>
  <si>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</si>
  <si>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</si>
  <si>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</si>
  <si>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</si>
  <si>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</si>
  <si>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</si>
  <si>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</si>
  <si>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</si>
  <si>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</si>
  <si>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</si>
  <si>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</si>
  <si>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</si>
  <si>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</si>
  <si>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</si>
  <si>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</si>
  <si>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</si>
  <si>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</si>
  <si>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</si>
  <si>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</si>
  <si>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</si>
  <si>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</si>
  <si>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</si>
  <si>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</si>
  <si>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</si>
  <si>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</si>
  <si>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</si>
  <si>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</si>
  <si>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</si>
  <si>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</si>
  <si>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</si>
  <si>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</si>
  <si>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</si>
  <si>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</si>
  <si>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</si>
  <si>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</si>
  <si>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</si>
  <si>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</si>
  <si>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</si>
  <si>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</si>
  <si>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</si>
  <si>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</si>
  <si>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</si>
  <si>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</si>
  <si>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</si>
  <si>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</si>
  <si>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</si>
  <si>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</si>
  <si>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</si>
  <si>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</si>
  <si>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</si>
  <si>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</si>
  <si>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</si>
  <si>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</si>
  <si>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</si>
  <si>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</si>
  <si>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</si>
  <si>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</si>
  <si>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</si>
  <si>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</si>
  <si>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</si>
  <si>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</si>
  <si>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</si>
  <si>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</si>
  <si>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</si>
  <si>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</si>
  <si>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</si>
  <si>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</si>
  <si>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</si>
  <si>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</si>
  <si>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</si>
  <si>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</si>
  <si>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</si>
  <si>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</si>
  <si>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</si>
  <si>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</si>
  <si>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</si>
  <si>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</si>
  <si>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</si>
  <si>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</si>
  <si>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</si>
  <si>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</si>
  <si>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</si>
  <si>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</si>
  <si>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</si>
  <si>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</si>
  <si>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</si>
  <si>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</si>
  <si>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</si>
  <si>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</si>
  <si>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</si>
  <si>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</si>
  <si>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</si>
  <si>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</si>
  <si>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</si>
  <si>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</si>
  <si>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</si>
  <si>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</si>
  <si>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</si>
  <si>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</si>
  <si>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</si>
  <si>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</si>
  <si>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</si>
  <si>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</si>
  <si>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</si>
  <si>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</si>
  <si>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</si>
  <si>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</si>
  <si>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</si>
  <si>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</si>
  <si>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</si>
  <si>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</si>
  <si>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</si>
  <si>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</si>
  <si>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</si>
  <si>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</si>
  <si>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</si>
  <si>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</si>
  <si>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</si>
  <si>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</si>
  <si>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</si>
  <si>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</si>
  <si>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</si>
  <si>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</si>
  <si>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</si>
  <si>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</si>
  <si>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</si>
  <si>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</si>
  <si>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</si>
  <si>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</si>
  <si>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</si>
  <si>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</si>
  <si>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</si>
  <si>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</si>
  <si>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</si>
  <si>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</si>
  <si>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</si>
  <si>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</si>
  <si>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</si>
  <si>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</si>
  <si>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</si>
  <si>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</si>
  <si>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</si>
  <si>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</si>
  <si>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</si>
  <si>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</si>
  <si>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</si>
  <si>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</si>
  <si>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</si>
  <si>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</si>
  <si>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</si>
  <si>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</si>
  <si>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</si>
  <si>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</si>
  <si>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</si>
  <si>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</si>
  <si>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</si>
  <si>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</si>
  <si>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</si>
  <si>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</si>
  <si>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</si>
  <si>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</si>
  <si>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</si>
  <si>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</si>
  <si>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</si>
  <si>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</si>
  <si>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</si>
  <si>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</si>
  <si>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</si>
  <si>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</si>
  <si>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</si>
  <si>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</si>
  <si>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</si>
  <si>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</si>
  <si>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</si>
  <si>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</si>
  <si>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</si>
  <si>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</si>
  <si>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</si>
  <si>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</si>
  <si>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</si>
  <si>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</si>
  <si>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</si>
  <si>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</si>
  <si>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</si>
  <si>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</si>
  <si>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</si>
  <si>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</si>
  <si>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</si>
  <si>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</si>
  <si>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</si>
  <si>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</si>
  <si>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</si>
  <si>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</si>
  <si>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</si>
  <si>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</si>
  <si>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</si>
  <si>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</si>
  <si>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</si>
  <si>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</si>
  <si>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</si>
  <si>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</si>
  <si>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</si>
  <si>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</si>
  <si>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</si>
  <si>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</si>
  <si>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</si>
  <si>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</si>
  <si>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</si>
  <si>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</si>
  <si>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</si>
  <si>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</si>
  <si>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</si>
  <si>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</si>
  <si>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</si>
  <si>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</si>
  <si>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</si>
  <si>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</si>
  <si>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</si>
  <si>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</si>
  <si>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</si>
  <si>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</si>
  <si>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</si>
  <si>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</si>
  <si>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</si>
  <si>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</si>
  <si>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</si>
  <si>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</si>
  <si>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</si>
  <si>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</si>
  <si>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</si>
  <si>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</si>
  <si>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</si>
  <si>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</si>
  <si>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</si>
  <si>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</si>
  <si>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</si>
  <si>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</si>
  <si>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</si>
  <si>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</si>
  <si>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</si>
  <si>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</si>
  <si>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</si>
  <si>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</si>
  <si>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</si>
  <si>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</si>
  <si>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</si>
  <si>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</si>
  <si>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</si>
  <si>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</si>
  <si>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</si>
  <si>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</si>
  <si>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</si>
  <si>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</si>
  <si>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</si>
  <si>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</si>
  <si>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</si>
  <si>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</si>
  <si>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</si>
  <si>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</si>
  <si>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</si>
  <si>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</si>
  <si>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</si>
  <si>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</si>
  <si>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</si>
  <si>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</si>
  <si>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</si>
  <si>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</si>
  <si>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</si>
  <si>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</si>
  <si>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</si>
  <si>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</si>
  <si>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</si>
  <si>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</si>
  <si>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</si>
  <si>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</si>
  <si>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</si>
  <si>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</si>
  <si>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</si>
  <si>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</si>
  <si>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</si>
  <si>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</si>
  <si>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</si>
  <si>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</si>
  <si>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</si>
  <si>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</si>
  <si>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</si>
  <si>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</si>
  <si>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</si>
  <si>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</si>
  <si>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</si>
  <si>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</si>
  <si>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</si>
  <si>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</si>
  <si>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</si>
  <si>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</si>
  <si>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</si>
  <si>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</si>
  <si>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</si>
  <si>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</si>
  <si>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</si>
  <si>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</si>
  <si>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</si>
  <si>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</si>
  <si>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</si>
  <si>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</si>
  <si>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</si>
  <si>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</si>
  <si>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</si>
  <si>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</si>
  <si>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</si>
  <si>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</si>
  <si>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</si>
  <si>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</si>
  <si>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</si>
  <si>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</si>
  <si>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</si>
  <si>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</si>
  <si>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</si>
  <si>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</si>
  <si>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</si>
  <si>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</si>
  <si>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</si>
  <si>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</si>
  <si>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</si>
  <si>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</si>
  <si>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</si>
  <si>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</si>
  <si>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</si>
  <si>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</si>
  <si>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</si>
  <si>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</si>
  <si>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</si>
  <si>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</si>
  <si>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</si>
  <si>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</si>
  <si>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</si>
  <si>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</si>
  <si>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</si>
  <si>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</si>
  <si>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</si>
  <si>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</si>
  <si>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</si>
  <si>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</si>
  <si>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</si>
  <si>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</si>
  <si>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</si>
  <si>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</si>
  <si>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</si>
  <si>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</si>
  <si>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</si>
  <si>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</si>
  <si>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</si>
  <si>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</si>
  <si>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</si>
  <si>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</si>
  <si>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</si>
  <si>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</si>
  <si>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</si>
  <si>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</si>
  <si>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</si>
  <si>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</si>
  <si>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</si>
  <si>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</si>
  <si>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</si>
  <si>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</si>
  <si>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</si>
  <si>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</si>
  <si>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</si>
  <si>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</si>
  <si>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</si>
  <si>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</si>
  <si>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</si>
  <si>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</si>
  <si>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</si>
  <si>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</si>
  <si>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</si>
  <si>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</si>
  <si>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</si>
  <si>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</si>
  <si>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</si>
  <si>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</si>
  <si>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</si>
  <si>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</si>
  <si>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</si>
  <si>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</si>
  <si>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</si>
  <si>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</si>
  <si>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</si>
  <si>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</si>
  <si>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</si>
  <si>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</si>
  <si>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</si>
  <si>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</si>
  <si>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</si>
  <si>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</si>
  <si>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</si>
  <si>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</si>
  <si>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</si>
  <si>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</si>
  <si>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</si>
  <si>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</si>
  <si>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</si>
  <si>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</si>
  <si>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</si>
  <si>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</si>
  <si>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</si>
  <si>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</si>
  <si>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</si>
  <si>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</si>
  <si>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</si>
  <si>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</si>
  <si>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</si>
  <si>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</si>
  <si>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</si>
  <si>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</si>
  <si>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</si>
  <si>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</si>
  <si>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</si>
  <si>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</si>
  <si>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</si>
  <si>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</si>
  <si>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</si>
  <si>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</si>
  <si>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</si>
  <si>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</si>
  <si>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</si>
  <si>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</si>
  <si>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</si>
  <si>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</si>
  <si>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</si>
  <si>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</si>
  <si>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</si>
  <si>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</si>
  <si>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</si>
  <si>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</si>
  <si>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</si>
  <si>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</si>
  <si>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</si>
  <si>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</si>
  <si>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</si>
  <si>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</si>
  <si>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</si>
  <si>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</si>
  <si>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</si>
  <si>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</si>
  <si>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</si>
  <si>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</si>
  <si>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</si>
  <si>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</si>
  <si>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</si>
  <si>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</si>
  <si>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</si>
  <si>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</si>
  <si>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</si>
  <si>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</si>
  <si>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</si>
  <si>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</si>
  <si>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</si>
  <si>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</si>
  <si>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</si>
  <si>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</si>
  <si>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</si>
  <si>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</si>
  <si>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</si>
  <si>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</si>
  <si>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</si>
  <si>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</si>
  <si>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</si>
  <si>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</si>
  <si>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</si>
  <si>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</si>
  <si>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</si>
  <si>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</si>
  <si>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</si>
  <si>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</si>
  <si>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</si>
  <si>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</si>
  <si>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</si>
  <si>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</si>
  <si>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</si>
  <si>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</si>
  <si>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</si>
  <si>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</si>
  <si>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</si>
  <si>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</si>
  <si>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</si>
  <si>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</si>
  <si>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</si>
  <si>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</si>
  <si>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</si>
  <si>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</si>
  <si>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</si>
  <si>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</si>
  <si>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</si>
  <si>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</si>
  <si>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</si>
  <si>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</si>
  <si>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</si>
  <si>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</si>
  <si>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</si>
  <si>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</si>
  <si>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</si>
  <si>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</si>
  <si>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</si>
  <si>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</si>
  <si>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</si>
  <si>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</si>
  <si>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</si>
  <si>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</si>
  <si>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</si>
  <si>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</si>
  <si>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</si>
  <si>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</si>
  <si>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</si>
  <si>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</si>
  <si>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</si>
  <si>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</si>
  <si>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</si>
  <si>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</si>
  <si>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</si>
  <si>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</si>
  <si>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</si>
  <si>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</si>
  <si>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</si>
  <si>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</si>
  <si>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</si>
  <si>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</si>
  <si>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</si>
  <si>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</si>
  <si>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</si>
  <si>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</si>
  <si>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</si>
  <si>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</si>
  <si>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</si>
  <si>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</si>
  <si>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</si>
  <si>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</si>
  <si>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</si>
  <si>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</si>
  <si>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</si>
  <si>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</si>
  <si>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</si>
  <si>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</si>
  <si>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</si>
  <si>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</si>
  <si>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</si>
  <si>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</si>
  <si>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</si>
  <si>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</si>
  <si>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</si>
  <si>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</si>
  <si>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</si>
  <si>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</si>
  <si>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</si>
  <si>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</si>
  <si>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</si>
  <si>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</si>
  <si>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</si>
  <si>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</si>
  <si>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</si>
  <si>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</si>
  <si>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</si>
  <si>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</si>
  <si>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</si>
  <si>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</si>
  <si>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</si>
  <si>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</si>
  <si>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</si>
  <si>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</si>
  <si>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</si>
  <si>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</si>
  <si>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</si>
  <si>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</si>
  <si>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</si>
  <si>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</si>
  <si>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</si>
  <si>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</si>
  <si>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</si>
  <si>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</si>
  <si>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</si>
  <si>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</si>
  <si>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</si>
  <si>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</si>
  <si>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</si>
  <si>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</si>
  <si>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</si>
  <si>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</si>
  <si>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</si>
  <si>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</si>
  <si>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</si>
  <si>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</si>
  <si>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</si>
  <si>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</si>
  <si>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</si>
  <si>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</si>
  <si>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</si>
  <si>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</si>
  <si>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</si>
  <si>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</si>
  <si>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</si>
  <si>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</si>
  <si>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</si>
  <si>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</si>
  <si>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</si>
  <si>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</si>
  <si>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</si>
  <si>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</si>
  <si>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</si>
  <si>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</si>
  <si>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</si>
  <si>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</si>
  <si>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</si>
  <si>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</si>
  <si>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</si>
  <si>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</si>
  <si>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</si>
  <si>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</si>
  <si>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</si>
  <si>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</si>
  <si>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</si>
  <si>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</si>
  <si>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</si>
  <si>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</si>
  <si>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</si>
  <si>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</si>
  <si>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</si>
  <si>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</si>
  <si>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</si>
  <si>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</si>
  <si>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</si>
  <si>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</si>
  <si>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</si>
  <si>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</si>
  <si>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</si>
  <si>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</si>
  <si>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</si>
  <si>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</si>
  <si>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</si>
  <si>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</si>
  <si>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</si>
  <si>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</si>
  <si>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</si>
  <si>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</si>
  <si>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</si>
  <si>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</si>
  <si>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</si>
  <si>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</si>
  <si>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</si>
  <si>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</si>
  <si>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</si>
  <si>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</si>
  <si>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</si>
  <si>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</si>
  <si>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</si>
  <si>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</si>
  <si>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</si>
  <si>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</si>
  <si>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</si>
  <si>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</si>
  <si>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</si>
  <si>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</si>
  <si>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</si>
  <si>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</si>
  <si>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</si>
  <si>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</si>
  <si>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</si>
  <si>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</si>
  <si>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</si>
  <si>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</si>
  <si>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</si>
  <si>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</si>
  <si>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</si>
  <si>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</si>
  <si>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</si>
  <si>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</si>
  <si>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</si>
  <si>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</si>
  <si>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</si>
  <si>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</si>
  <si>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</si>
  <si>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</si>
  <si>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</si>
  <si>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</si>
  <si>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</si>
  <si>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</si>
  <si>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</si>
  <si>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</si>
  <si>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</si>
  <si>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</si>
  <si>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</si>
  <si>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</si>
  <si>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</si>
  <si>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</si>
  <si>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</si>
  <si>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</si>
  <si>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</si>
  <si>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</si>
  <si>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</si>
  <si>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</si>
  <si>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</si>
  <si>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</si>
  <si>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</si>
  <si>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</si>
  <si>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</si>
  <si>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</si>
  <si>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</si>
  <si>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</si>
  <si>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</si>
  <si>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</si>
  <si>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</si>
  <si>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</si>
  <si>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</si>
  <si>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</si>
  <si>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</si>
  <si>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</si>
  <si>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</si>
  <si>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</si>
  <si>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</si>
  <si>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</si>
  <si>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</si>
  <si>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</si>
  <si>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</si>
  <si>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</si>
  <si>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</si>
  <si>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</si>
  <si>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</si>
  <si>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</si>
  <si>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</si>
  <si>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</si>
  <si>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</si>
  <si>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</si>
  <si>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</si>
  <si>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</si>
  <si>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</si>
  <si>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</si>
  <si>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</si>
  <si>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</si>
  <si>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</si>
  <si>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</si>
  <si>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</si>
  <si>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</si>
  <si>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</si>
  <si>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</si>
  <si>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</si>
  <si>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</si>
  <si>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</si>
  <si>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</si>
  <si>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</si>
  <si>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</si>
  <si>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</si>
  <si>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</si>
  <si>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</si>
  <si>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</si>
  <si>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</si>
  <si>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</si>
  <si>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</si>
  <si>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</si>
  <si>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</si>
  <si>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</si>
  <si>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</si>
  <si>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</si>
  <si>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</si>
  <si>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</si>
  <si>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</si>
  <si>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</si>
  <si>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</si>
  <si>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</si>
  <si>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</si>
  <si>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</si>
  <si>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</si>
  <si>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</si>
  <si>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</si>
  <si>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</si>
  <si>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</si>
  <si>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</si>
  <si>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</si>
  <si>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</si>
  <si>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</si>
  <si>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</si>
  <si>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</si>
  <si>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</si>
  <si>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</si>
  <si>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</si>
  <si>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</si>
  <si>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</si>
  <si>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</si>
  <si>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</si>
  <si>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</si>
  <si>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</si>
  <si>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</si>
  <si>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</si>
  <si>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</si>
  <si>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</si>
  <si>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</si>
  <si>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</si>
  <si>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</si>
  <si>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</si>
  <si>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</si>
  <si>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</si>
  <si>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</si>
  <si>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</si>
  <si>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</si>
  <si>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</si>
  <si>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</si>
  <si>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</si>
  <si>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</si>
  <si>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</si>
  <si>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</si>
  <si>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</si>
  <si>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</si>
  <si>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</si>
  <si>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</si>
  <si>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</si>
  <si>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</si>
  <si>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</si>
  <si>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</si>
  <si>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</si>
  <si>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</si>
  <si>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</si>
  <si>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</si>
  <si>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</si>
  <si>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</si>
  <si>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</si>
  <si>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</si>
  <si>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</si>
  <si>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</si>
  <si>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</si>
  <si>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</si>
  <si>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</si>
  <si>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</si>
  <si>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</si>
  <si>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</si>
  <si>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</si>
  <si>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</si>
  <si>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</si>
  <si>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</si>
  <si>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</si>
  <si>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</si>
  <si>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</si>
  <si>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</si>
  <si>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</si>
  <si>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</si>
  <si>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</si>
  <si>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</si>
  <si>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</si>
  <si>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</si>
  <si>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</si>
  <si>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</si>
  <si>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</si>
  <si>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</si>
  <si>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</si>
  <si>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</si>
  <si>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</si>
  <si>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</si>
  <si>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</si>
  <si>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</si>
  <si>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</si>
  <si>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</si>
  <si>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</si>
  <si>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</si>
  <si>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</si>
  <si>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</si>
  <si>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</si>
  <si>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</si>
  <si>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</si>
  <si>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</si>
  <si>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</si>
  <si>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</si>
  <si>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</si>
  <si>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</si>
  <si>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</si>
  <si>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</si>
  <si>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</si>
  <si>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</si>
  <si>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</si>
  <si>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</si>
  <si>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</si>
  <si>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</si>
  <si>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</si>
  <si>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</si>
  <si>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</si>
  <si>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</si>
  <si>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</si>
  <si>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</si>
  <si>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</si>
  <si>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</si>
  <si>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</si>
  <si>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</si>
  <si>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</si>
  <si>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</si>
  <si>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</si>
  <si>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</si>
  <si>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</si>
  <si>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</si>
  <si>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</si>
  <si>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</si>
  <si>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</si>
  <si>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</si>
  <si>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</si>
  <si>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</si>
  <si>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</si>
  <si>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</si>
  <si>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</si>
  <si>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</si>
  <si>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</si>
  <si>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</si>
  <si>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</si>
  <si>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</si>
  <si>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</si>
  <si>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</si>
  <si>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</si>
  <si>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</si>
  <si>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</si>
  <si>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</si>
  <si>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</si>
  <si>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</si>
  <si>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</si>
  <si>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</si>
  <si>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</si>
  <si>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</si>
  <si>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</si>
  <si>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</si>
  <si>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</si>
  <si>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</si>
  <si>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</si>
  <si>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</si>
  <si>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</si>
  <si>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</si>
  <si>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</si>
  <si>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</si>
  <si>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</si>
  <si>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</si>
  <si>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</si>
  <si>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</si>
  <si>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</si>
  <si>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</si>
  <si>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</si>
  <si>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</si>
  <si>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</si>
  <si>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</si>
  <si>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</si>
  <si>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</si>
  <si>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</si>
  <si>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</si>
  <si>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</si>
  <si>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</si>
  <si>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</si>
  <si>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</si>
  <si>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</si>
  <si>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</si>
  <si>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</si>
  <si>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</si>
  <si>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</si>
  <si>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</si>
  <si>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</si>
  <si>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</si>
  <si>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</si>
  <si>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</si>
  <si>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</si>
  <si>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</si>
  <si>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</si>
  <si>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</si>
  <si>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</si>
  <si>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</si>
  <si>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</si>
  <si>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</si>
  <si>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</si>
  <si>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</si>
  <si>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</si>
  <si>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</si>
  <si>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</si>
  <si>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</si>
  <si>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</si>
  <si>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</si>
  <si>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</si>
  <si>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</si>
  <si>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</si>
  <si>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</si>
  <si>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</si>
  <si>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</si>
  <si>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</si>
  <si>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</si>
  <si>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</si>
  <si>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</si>
  <si>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</si>
  <si>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</si>
  <si>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</si>
  <si>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</si>
  <si>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</si>
  <si>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</si>
  <si>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</si>
  <si>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</si>
  <si>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</si>
  <si>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</si>
  <si>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</si>
  <si>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</si>
  <si>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</si>
  <si>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</si>
  <si>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</si>
  <si>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</si>
  <si>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</si>
  <si>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</si>
  <si>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</si>
  <si>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</si>
  <si>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</si>
  <si>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</si>
  <si>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</si>
  <si>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</si>
  <si>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</si>
  <si>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</si>
  <si>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</si>
  <si>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</si>
  <si>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</si>
  <si>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</si>
  <si>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</si>
  <si>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</si>
  <si>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</si>
  <si>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</si>
  <si>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</si>
  <si>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</si>
  <si>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</si>
  <si>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</si>
  <si>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</si>
  <si>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</si>
  <si>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</si>
  <si>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</si>
  <si>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</si>
  <si>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</si>
  <si>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</si>
  <si>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</si>
  <si>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</si>
  <si>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</si>
  <si>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</si>
  <si>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</si>
  <si>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</si>
  <si>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</si>
  <si>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</si>
  <si>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</si>
  <si>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</si>
  <si>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</si>
  <si>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</si>
  <si>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</si>
  <si>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</si>
  <si>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</si>
  <si>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</si>
  <si>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</si>
  <si>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</si>
  <si>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</si>
  <si>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</si>
  <si>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</si>
  <si>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</si>
  <si>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</si>
  <si>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</si>
  <si>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</si>
  <si>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</si>
  <si>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</si>
  <si>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</si>
  <si>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</si>
  <si>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</si>
  <si>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</si>
  <si>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</si>
  <si>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</si>
  <si>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</si>
  <si>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</si>
  <si>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</si>
  <si>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</si>
  <si>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</si>
  <si>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</si>
  <si>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</si>
  <si>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</si>
  <si>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</si>
  <si>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</si>
  <si>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</si>
  <si>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</si>
  <si>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</si>
  <si>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</si>
  <si>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</si>
  <si>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</si>
  <si>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</si>
  <si>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</si>
  <si>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</si>
  <si>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</si>
  <si>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</si>
  <si>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</si>
  <si>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</si>
  <si>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</si>
  <si>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</si>
  <si>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</si>
  <si>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</si>
  <si>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</si>
  <si>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</si>
  <si>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</si>
  <si>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</si>
  <si>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</si>
  <si>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</si>
  <si>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</si>
  <si>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</si>
  <si>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</si>
  <si>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</si>
  <si>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</si>
  <si>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</si>
  <si>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</si>
  <si>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</si>
  <si>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</si>
  <si>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</si>
  <si>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</si>
  <si>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</si>
  <si>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</si>
  <si>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</si>
  <si>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</si>
  <si>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</si>
  <si>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</si>
  <si>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</si>
  <si>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</si>
  <si>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</si>
  <si>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</si>
  <si>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</si>
  <si>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</si>
  <si>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</si>
  <si>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</si>
  <si>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</si>
  <si>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</si>
  <si>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</si>
  <si>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</si>
  <si>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</si>
  <si>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</si>
  <si>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</si>
  <si>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</si>
  <si>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</si>
  <si>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</si>
  <si>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</si>
  <si>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</si>
  <si>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</si>
  <si>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</si>
  <si>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</si>
  <si>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</si>
  <si>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</si>
  <si>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</si>
  <si>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</si>
  <si>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</si>
  <si>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</si>
  <si>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</si>
  <si>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</si>
  <si>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</si>
  <si>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</si>
  <si>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</si>
  <si>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</si>
  <si>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</si>
  <si>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</si>
  <si>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</si>
  <si>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</si>
  <si>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</si>
  <si>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</si>
  <si>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</si>
  <si>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</si>
  <si>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</si>
  <si>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</si>
  <si>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</si>
  <si>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</si>
  <si>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</si>
  <si>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</si>
  <si>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</si>
  <si>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</si>
  <si>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</si>
  <si>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</si>
  <si>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</si>
  <si>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</si>
  <si>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</si>
  <si>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</si>
  <si>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</si>
  <si>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</si>
  <si>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</si>
  <si>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</si>
  <si>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</si>
  <si>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</si>
  <si>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</si>
  <si>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</si>
  <si>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</si>
  <si>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</si>
  <si>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</si>
  <si>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</si>
  <si>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</si>
  <si>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</si>
  <si>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</si>
  <si>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</si>
  <si>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</si>
  <si>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</si>
  <si>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</si>
  <si>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</si>
  <si>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</si>
  <si>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</si>
  <si>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</si>
  <si>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</si>
  <si>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</si>
  <si>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</si>
  <si>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</si>
  <si>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</si>
  <si>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</si>
  <si>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</si>
  <si>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</si>
  <si>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</si>
  <si>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</si>
  <si>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</si>
  <si>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</si>
  <si>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</si>
  <si>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</si>
  <si>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</si>
  <si>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</si>
  <si>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</si>
  <si>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</si>
  <si>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</si>
  <si>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</si>
  <si>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</si>
  <si>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</si>
  <si>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</si>
  <si>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</si>
  <si>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</si>
  <si>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</si>
  <si>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</si>
  <si>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</si>
  <si>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</si>
  <si>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</si>
  <si>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</si>
  <si>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</si>
  <si>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</si>
  <si>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</si>
  <si>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</si>
  <si>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</si>
  <si>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</si>
  <si>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</si>
  <si>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</si>
  <si>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</si>
  <si>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</si>
  <si>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</si>
  <si>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</si>
  <si>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</si>
  <si>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</si>
  <si>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</si>
  <si>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</si>
  <si>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</si>
  <si>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</si>
  <si>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</si>
  <si>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</si>
  <si>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</si>
  <si>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</si>
  <si>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</si>
  <si>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</si>
  <si>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</si>
  <si>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</si>
  <si>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</si>
  <si>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</si>
  <si>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</si>
  <si>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</si>
  <si>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</si>
  <si>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</si>
  <si>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</si>
  <si>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</si>
  <si>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</si>
  <si>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</si>
  <si>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</si>
  <si>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</si>
  <si>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</si>
  <si>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</si>
  <si>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</si>
  <si>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</si>
  <si>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</si>
  <si>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</si>
  <si>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</si>
  <si>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</si>
  <si>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</si>
  <si>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</si>
  <si>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</si>
  <si>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</si>
  <si>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</si>
  <si>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</si>
  <si>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</si>
  <si>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</si>
  <si>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</si>
  <si>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</si>
  <si>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</si>
  <si>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</si>
  <si>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</si>
  <si>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</si>
  <si>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</si>
  <si>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</si>
  <si>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</si>
  <si>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</si>
  <si>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</si>
  <si>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</si>
  <si>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</si>
  <si>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</si>
  <si>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</si>
  <si>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</si>
  <si>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</si>
  <si>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</si>
  <si>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</si>
  <si>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</si>
  <si>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</si>
  <si>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</si>
  <si>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</si>
  <si>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</si>
  <si>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</si>
  <si>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</si>
  <si>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</si>
  <si>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</si>
  <si>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</si>
  <si>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</si>
  <si>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</si>
  <si>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</si>
  <si>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</si>
  <si>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</si>
  <si>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</si>
  <si>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</si>
  <si>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</si>
  <si>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</si>
  <si>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</si>
  <si>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</si>
  <si>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</si>
  <si>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</si>
  <si>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</si>
  <si>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</si>
  <si>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</si>
  <si>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</si>
  <si>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</si>
  <si>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</si>
  <si>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</si>
  <si>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</si>
  <si>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</si>
  <si>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</si>
  <si>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</si>
  <si>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</si>
  <si>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</si>
  <si>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</si>
  <si>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</si>
  <si>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</si>
  <si>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</si>
  <si>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</si>
  <si>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</si>
  <si>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</si>
  <si>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</si>
  <si>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</si>
  <si>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</si>
  <si>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</si>
  <si>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</si>
  <si>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</si>
  <si>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</si>
  <si>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</si>
  <si>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</si>
  <si>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</si>
  <si>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</si>
  <si>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</si>
  <si>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</si>
  <si>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</si>
  <si>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</si>
  <si>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</si>
  <si>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</si>
  <si>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</si>
  <si>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</si>
  <si>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</si>
  <si>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</si>
  <si>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</si>
  <si>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</si>
  <si>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</si>
  <si>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</si>
  <si>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</si>
  <si>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</si>
  <si>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</si>
  <si>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</si>
  <si>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</si>
  <si>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</si>
  <si>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</si>
  <si>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</si>
  <si>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</si>
  <si>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</si>
  <si>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</si>
  <si>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</si>
  <si>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</si>
  <si>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</si>
  <si>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</si>
  <si>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</si>
  <si>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</si>
  <si>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</si>
  <si>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</si>
  <si>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</si>
  <si>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</si>
  <si>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</si>
  <si>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</si>
  <si>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</si>
  <si>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</si>
  <si>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</si>
  <si>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</si>
  <si>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</si>
  <si>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</si>
  <si>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</si>
  <si>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</si>
  <si>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</si>
  <si>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</si>
  <si>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</si>
  <si>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</si>
  <si>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</si>
  <si>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</si>
  <si>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</si>
  <si>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</si>
  <si>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</si>
  <si>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</si>
  <si>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</si>
  <si>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</si>
  <si>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</si>
  <si>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</si>
  <si>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</si>
  <si>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</si>
  <si>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</si>
  <si>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</si>
  <si>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</si>
  <si>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</si>
  <si>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</si>
  <si>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</si>
  <si>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</si>
  <si>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</si>
  <si>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</si>
  <si>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</si>
  <si>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</si>
  <si>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</si>
  <si>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</si>
  <si>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</si>
  <si>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</si>
  <si>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</si>
  <si>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</si>
  <si>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</si>
  <si>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</si>
  <si>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</si>
  <si>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</si>
  <si>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</si>
  <si>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</si>
  <si>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</si>
  <si>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</si>
  <si>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</si>
  <si>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</si>
  <si>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</si>
  <si>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</si>
  <si>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</si>
  <si>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</si>
  <si>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</si>
  <si>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</si>
  <si>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</si>
  <si>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</si>
  <si>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</si>
  <si>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</si>
  <si>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</si>
  <si>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</si>
  <si>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</si>
  <si>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</si>
  <si>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</si>
  <si>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</si>
  <si>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</si>
  <si>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</si>
  <si>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</si>
  <si>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</si>
  <si>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</si>
  <si>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</si>
  <si>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</si>
  <si>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</si>
  <si>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</si>
  <si>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</si>
  <si>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</si>
  <si>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</si>
  <si>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</si>
  <si>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</si>
  <si>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</si>
  <si>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</si>
  <si>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</si>
  <si>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</si>
  <si>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</si>
  <si>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</si>
  <si>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</si>
  <si>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</si>
  <si>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</si>
  <si>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</si>
  <si>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</si>
  <si>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</si>
  <si>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</si>
  <si>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</si>
  <si>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</si>
  <si>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</si>
  <si>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</si>
  <si>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</si>
  <si>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</si>
  <si>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</si>
  <si>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</si>
  <si>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</si>
  <si>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</si>
  <si>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</si>
  <si>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</si>
  <si>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</si>
  <si>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</si>
  <si>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</si>
  <si>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</si>
  <si>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</si>
  <si>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</si>
  <si>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</si>
  <si>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</si>
  <si>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</si>
  <si>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</si>
  <si>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</si>
  <si>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</si>
  <si>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</si>
  <si>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</si>
  <si>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</si>
  <si>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</si>
  <si>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</si>
  <si>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</si>
  <si>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</si>
  <si>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</si>
  <si>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</si>
  <si>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</si>
  <si>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</si>
  <si>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</si>
  <si>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</si>
  <si>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</si>
  <si>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</si>
  <si>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</si>
  <si>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</si>
  <si>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</si>
  <si>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</si>
  <si>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</si>
  <si>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</si>
  <si>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</si>
  <si>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</si>
  <si>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</si>
  <si>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</si>
  <si>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</si>
  <si>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</si>
  <si>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</si>
  <si>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</si>
  <si>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</si>
  <si>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</si>
  <si>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</si>
  <si>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</si>
  <si>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</si>
  <si>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</si>
  <si>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</si>
  <si>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</si>
  <si>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</si>
  <si>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</si>
  <si>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</si>
  <si>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</si>
  <si>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</si>
  <si>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</si>
  <si>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</si>
  <si>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</si>
  <si>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</si>
  <si>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</si>
  <si>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</si>
  <si>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</si>
  <si>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</si>
  <si>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</si>
  <si>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</si>
  <si>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</si>
  <si>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</si>
  <si>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</si>
  <si>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</si>
  <si>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</si>
  <si>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</si>
  <si>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</si>
  <si>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</si>
  <si>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</si>
  <si>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</si>
  <si>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</si>
  <si>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</si>
  <si>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</si>
  <si>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</si>
  <si>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</si>
  <si>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</si>
  <si>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</si>
  <si>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</si>
  <si>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</si>
  <si>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</si>
  <si>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</si>
  <si>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</si>
  <si>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</si>
  <si>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</si>
  <si>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</si>
  <si>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</si>
  <si>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</si>
  <si>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</si>
  <si>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</si>
  <si>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</si>
  <si>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</si>
  <si>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</si>
  <si>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</si>
  <si>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</si>
  <si>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</si>
  <si>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</si>
  <si>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</si>
  <si>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</si>
  <si>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</si>
  <si>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</si>
  <si>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</si>
  <si>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</si>
  <si>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</si>
  <si>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</si>
  <si>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</si>
  <si>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</si>
  <si>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</si>
  <si>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</si>
  <si>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</si>
  <si>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</si>
  <si>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</si>
  <si>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</si>
  <si>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</si>
  <si>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</si>
  <si>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</si>
  <si>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</si>
  <si>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</si>
  <si>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</si>
  <si>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</si>
  <si>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</si>
  <si>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</si>
  <si>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</si>
  <si>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</si>
  <si>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</si>
  <si>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</si>
  <si>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</si>
  <si>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</si>
  <si>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</si>
  <si>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</si>
  <si>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</si>
  <si>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</si>
  <si>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</si>
  <si>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</si>
  <si>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</si>
  <si>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</si>
  <si>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</si>
  <si>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</si>
  <si>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</si>
  <si>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</si>
  <si>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</si>
  <si>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</si>
  <si>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</si>
  <si>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</si>
  <si>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</si>
  <si>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</si>
  <si>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</si>
  <si>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</si>
  <si>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</si>
  <si>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</si>
  <si>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</si>
  <si>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</si>
  <si>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</si>
  <si>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</si>
  <si>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</si>
  <si>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</si>
  <si>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</si>
  <si>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</si>
  <si>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</si>
  <si>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</si>
  <si>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</si>
  <si>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</si>
  <si>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</si>
  <si>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</si>
  <si>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</si>
  <si>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</si>
  <si>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</si>
  <si>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</si>
  <si>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</si>
  <si>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</si>
  <si>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</si>
  <si>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</si>
  <si>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</si>
  <si>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</si>
  <si>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</si>
  <si>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</si>
  <si>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</si>
  <si>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</si>
  <si>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</si>
  <si>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</si>
  <si>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</si>
  <si>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</si>
  <si>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</si>
  <si>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</si>
  <si>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</si>
  <si>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</si>
  <si>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</si>
  <si>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</si>
  <si>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</si>
  <si>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</si>
  <si>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</si>
  <si>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</si>
  <si>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</si>
  <si>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</si>
  <si>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</si>
  <si>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</si>
  <si>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</si>
  <si>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</si>
  <si>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</si>
  <si>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</si>
  <si>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</si>
  <si>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</si>
  <si>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</si>
  <si>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</si>
  <si>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</si>
  <si>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</si>
  <si>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</si>
  <si>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</si>
  <si>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</si>
  <si>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</si>
  <si>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</si>
  <si>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</si>
  <si>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</si>
  <si>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</si>
  <si>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</si>
  <si>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</si>
  <si>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</si>
  <si>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</si>
  <si>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</si>
  <si>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</si>
  <si>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</si>
  <si>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</si>
  <si>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</si>
  <si>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</si>
  <si>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</si>
  <si>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</si>
  <si>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</si>
  <si>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</si>
  <si>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</si>
  <si>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</si>
  <si>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</si>
  <si>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</si>
  <si>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</si>
  <si>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</si>
  <si>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</si>
  <si>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</si>
  <si>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</si>
  <si>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</si>
  <si>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</si>
  <si>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</si>
  <si>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</si>
  <si>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</si>
  <si>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</si>
  <si>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</si>
  <si>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</si>
  <si>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</si>
  <si>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</si>
  <si>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</si>
  <si>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</si>
  <si>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</si>
  <si>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</si>
  <si>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</si>
  <si>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</si>
  <si>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</si>
  <si>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</si>
  <si>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</si>
  <si>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</si>
  <si>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</si>
  <si>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</si>
  <si>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</si>
  <si>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</si>
  <si>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</si>
  <si>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</si>
  <si>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</si>
  <si>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</si>
  <si>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</si>
  <si>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</si>
  <si>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</si>
  <si>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</si>
  <si>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</si>
  <si>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</si>
  <si>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</si>
  <si>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</si>
  <si>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</si>
  <si>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</si>
  <si>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</si>
  <si>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</si>
  <si>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</si>
  <si>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</si>
  <si>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</si>
  <si>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</si>
  <si>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</si>
  <si>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</si>
  <si>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</si>
  <si>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</si>
  <si>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</si>
  <si>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</si>
  <si>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</si>
  <si>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</si>
  <si>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</si>
  <si>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</si>
  <si>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</si>
  <si>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</si>
  <si>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</si>
  <si>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</si>
  <si>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</si>
  <si>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</si>
  <si>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</si>
  <si>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</si>
  <si>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</si>
  <si>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</si>
  <si>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</si>
  <si>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</si>
  <si>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</si>
  <si>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</si>
  <si>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</si>
  <si>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</si>
  <si>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</si>
  <si>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</si>
  <si>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</si>
  <si>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</si>
  <si>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</si>
  <si>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</si>
  <si>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</si>
  <si>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</si>
  <si>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</si>
  <si>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</si>
  <si>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</si>
  <si>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</si>
  <si>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</si>
  <si>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</si>
  <si>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</si>
  <si>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</si>
  <si>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</si>
  <si>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</si>
  <si>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</si>
  <si>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</si>
  <si>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</si>
  <si>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</si>
  <si>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</si>
  <si>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</si>
  <si>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</si>
  <si>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</si>
  <si>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</si>
  <si>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</si>
  <si>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</si>
  <si>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</si>
  <si>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</si>
  <si>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</si>
  <si>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</si>
  <si>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</si>
  <si>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</si>
  <si>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</si>
  <si>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</si>
  <si>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</si>
  <si>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</si>
  <si>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</si>
  <si>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</si>
  <si>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</si>
  <si>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</si>
  <si>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</si>
  <si>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</si>
  <si>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</si>
  <si>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</si>
  <si>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</si>
  <si>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</si>
  <si>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</si>
  <si>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</si>
  <si>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</si>
  <si>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</si>
  <si>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</si>
  <si>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</si>
  <si>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</si>
  <si>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</si>
  <si>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</si>
  <si>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</si>
  <si>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</si>
  <si>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</si>
  <si>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</si>
  <si>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</si>
  <si>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</si>
  <si>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</si>
  <si>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</si>
  <si>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</si>
  <si>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</si>
  <si>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</si>
  <si>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</si>
  <si>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</si>
  <si>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</si>
  <si>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</si>
  <si>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</si>
  <si>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</si>
  <si>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</si>
  <si>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</si>
  <si>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</si>
  <si>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</si>
  <si>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</si>
  <si>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</si>
  <si>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</si>
  <si>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</si>
  <si>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</si>
  <si>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</si>
  <si>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</si>
  <si>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</si>
  <si>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</si>
  <si>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</si>
  <si>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</si>
  <si>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</si>
  <si>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</si>
  <si>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</si>
  <si>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</si>
  <si>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</si>
  <si>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</si>
  <si>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</si>
  <si>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</si>
  <si>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</si>
  <si>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</si>
  <si>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</si>
  <si>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</si>
  <si>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</si>
  <si>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</si>
  <si>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</si>
  <si>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</si>
  <si>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</si>
  <si>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</si>
  <si>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</si>
  <si>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</si>
  <si>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</si>
  <si>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</si>
  <si>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</si>
  <si>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</si>
  <si>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</si>
  <si>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</si>
  <si>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</si>
  <si>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</si>
  <si>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</si>
  <si>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</si>
  <si>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</si>
  <si>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</si>
  <si>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</si>
  <si>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</si>
  <si>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</si>
  <si>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</si>
  <si>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</si>
  <si>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</si>
  <si>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</si>
  <si>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</si>
  <si>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</si>
  <si>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</si>
  <si>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</si>
  <si>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</si>
  <si>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</si>
  <si>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</si>
  <si>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</si>
  <si>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</si>
  <si>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</si>
  <si>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</si>
  <si>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</si>
  <si>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</si>
  <si>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</si>
  <si>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</si>
  <si>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</si>
  <si>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</si>
  <si>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</si>
  <si>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</si>
  <si>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</si>
  <si>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</si>
  <si>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</si>
  <si>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</si>
  <si>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</si>
  <si>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</si>
  <si>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</si>
  <si>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</si>
  <si>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</si>
  <si>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</si>
  <si>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</si>
  <si>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</si>
  <si>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</si>
  <si>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</si>
  <si>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</si>
  <si>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</si>
  <si>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</si>
  <si>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</si>
  <si>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</si>
  <si>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</si>
  <si>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</si>
  <si>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</si>
  <si>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</si>
  <si>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</si>
  <si>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</si>
  <si>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</si>
  <si>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</si>
  <si>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</si>
  <si>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</si>
  <si>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</si>
  <si>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</si>
  <si>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</si>
  <si>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</si>
  <si>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</si>
  <si>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</si>
  <si>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</si>
  <si>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</si>
  <si>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</si>
  <si>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</si>
  <si>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</si>
  <si>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</si>
  <si>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</si>
  <si>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</si>
  <si>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</si>
  <si>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</si>
  <si>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</si>
  <si>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</si>
  <si>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</si>
  <si>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</si>
  <si>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</si>
  <si>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</si>
  <si>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</si>
  <si>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</si>
  <si>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</si>
  <si>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</si>
  <si>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</si>
  <si>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</si>
  <si>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</si>
  <si>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</si>
  <si>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</si>
  <si>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</si>
  <si>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</si>
  <si>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</si>
  <si>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</si>
  <si>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</si>
  <si>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</si>
  <si>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</si>
  <si>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</si>
  <si>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</si>
  <si>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</si>
  <si>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</si>
  <si>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</si>
  <si>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</si>
  <si>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</si>
  <si>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</si>
  <si>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</si>
  <si>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</si>
  <si>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</si>
  <si>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</si>
  <si>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</si>
  <si>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</si>
  <si>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</si>
  <si>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</si>
  <si>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</si>
  <si>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</si>
  <si>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</si>
  <si>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</si>
  <si>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</si>
  <si>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</si>
  <si>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</si>
  <si>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</si>
  <si>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</si>
  <si>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</si>
  <si>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</si>
  <si>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</si>
  <si>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</si>
  <si>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</si>
  <si>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</si>
  <si>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</si>
  <si>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</si>
  <si>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</si>
  <si>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</si>
  <si>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</si>
  <si>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</si>
  <si>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</si>
  <si>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</si>
  <si>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</si>
  <si>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</si>
  <si>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</si>
  <si>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</si>
  <si>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</si>
  <si>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</si>
  <si>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</si>
  <si>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</si>
  <si>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</si>
  <si>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</si>
  <si>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</si>
  <si>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</si>
  <si>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</si>
  <si>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</si>
  <si>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</si>
  <si>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</si>
  <si>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</si>
  <si>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</si>
  <si>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</si>
  <si>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</si>
  <si>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</si>
  <si>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</si>
  <si>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</si>
  <si>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</si>
  <si>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</si>
  <si>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</si>
  <si>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</si>
  <si>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</si>
  <si>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</si>
  <si>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</si>
  <si>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</si>
  <si>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</si>
  <si>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</si>
  <si>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</si>
  <si>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</si>
  <si>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</si>
  <si>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</si>
  <si>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</si>
  <si>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</si>
  <si>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</si>
  <si>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</si>
  <si>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</si>
  <si>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</si>
  <si>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</si>
  <si>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</si>
  <si>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</si>
  <si>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</si>
  <si>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</si>
  <si>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</si>
  <si>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</si>
  <si>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</si>
  <si>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</si>
  <si>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</si>
  <si>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</si>
  <si>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</si>
  <si>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</si>
  <si>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</si>
  <si>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</si>
  <si>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</si>
  <si>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</si>
  <si>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</si>
  <si>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</si>
  <si>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</si>
  <si>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</si>
  <si>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</si>
  <si>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</si>
  <si>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</si>
  <si>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</si>
  <si>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</si>
  <si>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</si>
  <si>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</si>
  <si>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</si>
  <si>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</si>
  <si>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</si>
  <si>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</si>
  <si>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</si>
  <si>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</si>
  <si>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</si>
  <si>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</si>
  <si>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</si>
  <si>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</si>
  <si>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</si>
  <si>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</si>
  <si>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</si>
  <si>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</si>
  <si>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</si>
  <si>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</si>
  <si>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</si>
  <si>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</si>
  <si>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</si>
  <si>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</si>
  <si>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</si>
  <si>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</si>
  <si>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</si>
  <si>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</si>
  <si>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</si>
  <si>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</si>
  <si>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</si>
  <si>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</si>
  <si>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</si>
  <si>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</si>
  <si>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</si>
  <si>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</si>
  <si>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</si>
  <si>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</si>
  <si>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</si>
  <si>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</si>
  <si>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</si>
  <si>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</si>
  <si>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</si>
  <si>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</si>
  <si>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</si>
  <si>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</si>
  <si>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</si>
  <si>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</si>
  <si>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</si>
  <si>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</si>
  <si>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</si>
  <si>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</si>
  <si>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</si>
  <si>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</si>
  <si>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</si>
  <si>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</si>
  <si>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</si>
  <si>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</si>
  <si>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</si>
  <si>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</si>
  <si>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</si>
  <si>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</si>
  <si>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</si>
  <si>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</si>
  <si>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</si>
  <si>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</si>
  <si>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</si>
  <si>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</si>
  <si>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</si>
  <si>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</si>
  <si>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</si>
  <si>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</si>
  <si>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</si>
  <si>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</si>
  <si>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</si>
  <si>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</si>
  <si>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</si>
  <si>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</si>
  <si>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</si>
  <si>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</si>
  <si>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</si>
  <si>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</si>
  <si>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</si>
  <si>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</si>
  <si>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</si>
  <si>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</si>
  <si>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</si>
  <si>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</si>
  <si>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</si>
  <si>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</si>
  <si>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</si>
  <si>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</si>
  <si>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</si>
  <si>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</si>
  <si>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</si>
  <si>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</si>
  <si>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</si>
  <si>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</si>
  <si>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</si>
  <si>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</si>
  <si>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</si>
  <si>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</si>
  <si>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</si>
  <si>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</si>
  <si>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</si>
  <si>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</si>
  <si>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</si>
  <si>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</si>
  <si>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</si>
  <si>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</si>
  <si>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</si>
  <si>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</si>
  <si>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</si>
  <si>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</si>
  <si>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</si>
  <si>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</si>
  <si>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</si>
  <si>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</si>
  <si>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</si>
  <si>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</si>
  <si>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</si>
  <si>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</si>
  <si>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</si>
  <si>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</si>
  <si>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</si>
  <si>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</si>
  <si>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</si>
  <si>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</si>
  <si>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</si>
  <si>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</si>
  <si>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</si>
  <si>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</si>
  <si>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</si>
  <si>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</si>
  <si>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</si>
  <si>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</si>
  <si>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</si>
  <si>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</si>
  <si>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</si>
  <si>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</si>
  <si>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</si>
  <si>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</si>
  <si>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</si>
  <si>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</si>
  <si>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</si>
  <si>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</si>
  <si>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</si>
  <si>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</si>
  <si>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</si>
  <si>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</si>
  <si>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</si>
  <si>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</si>
  <si>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</si>
  <si>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</si>
  <si>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</si>
  <si>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</si>
  <si>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</si>
  <si>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</si>
  <si>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</si>
  <si>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</si>
  <si>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</si>
  <si>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</si>
  <si>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</si>
  <si>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</si>
  <si>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</si>
  <si>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</si>
  <si>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</si>
  <si>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</si>
  <si>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</si>
  <si>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</si>
  <si>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</si>
  <si>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</si>
  <si>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</si>
  <si>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</si>
  <si>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</si>
  <si>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</si>
  <si>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</si>
  <si>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</si>
  <si>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</si>
  <si>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</si>
  <si>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</si>
  <si>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</si>
  <si>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</si>
  <si>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</si>
  <si>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</si>
  <si>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</si>
  <si>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</si>
  <si>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</si>
  <si>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</si>
  <si>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</si>
  <si>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</si>
  <si>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</si>
  <si>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</si>
  <si>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</si>
  <si>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</si>
  <si>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</si>
  <si>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</si>
  <si>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</si>
  <si>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</si>
  <si>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</si>
  <si>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</si>
  <si>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</si>
  <si>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</si>
  <si>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</si>
  <si>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</si>
  <si>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</si>
  <si>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</si>
  <si>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</si>
  <si>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</si>
  <si>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</si>
  <si>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</si>
  <si>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</si>
  <si>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</si>
  <si>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</si>
  <si>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</si>
  <si>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</si>
  <si>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</si>
  <si>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</si>
  <si>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</si>
  <si>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</si>
  <si>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</si>
  <si>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</si>
  <si>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</si>
  <si>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</si>
  <si>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</si>
  <si>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</si>
  <si>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</si>
  <si>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</si>
  <si>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</si>
  <si>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</si>
  <si>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</si>
  <si>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</si>
  <si>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</si>
  <si>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</si>
  <si>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</si>
  <si>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</si>
  <si>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</si>
  <si>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</si>
  <si>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</si>
  <si>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</si>
  <si>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</si>
  <si>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</si>
  <si>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</si>
  <si>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</si>
  <si>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</si>
  <si>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</si>
  <si>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</si>
  <si>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</si>
  <si>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</si>
  <si>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</si>
  <si>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</si>
  <si>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</si>
  <si>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</si>
  <si>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</si>
  <si>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</si>
  <si>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</si>
  <si>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</si>
  <si>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</si>
  <si>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</si>
  <si>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</si>
  <si>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</si>
  <si>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</si>
  <si>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</si>
  <si>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</si>
  <si>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</si>
  <si>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</si>
  <si>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</si>
  <si>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</si>
  <si>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</si>
  <si>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</si>
  <si>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</si>
  <si>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</si>
  <si>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</si>
  <si>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</si>
  <si>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</si>
  <si>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</si>
  <si>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</si>
  <si>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</si>
  <si>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</si>
  <si>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</si>
  <si>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</si>
  <si>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</si>
  <si>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</si>
  <si>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</si>
  <si>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</si>
  <si>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</si>
  <si>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</si>
  <si>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</si>
  <si>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</si>
  <si>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</si>
  <si>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</si>
  <si>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</si>
  <si>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</si>
  <si>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</si>
  <si>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</si>
  <si>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</si>
  <si>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</si>
  <si>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</si>
  <si>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</si>
  <si>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</si>
  <si>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</si>
  <si>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</si>
  <si>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</si>
  <si>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</si>
  <si>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</si>
  <si>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</si>
  <si>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</si>
  <si>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</si>
  <si>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</si>
  <si>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</si>
  <si>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</si>
  <si>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</si>
  <si>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</si>
  <si>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</si>
  <si>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</si>
  <si>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</si>
  <si>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</si>
  <si>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</si>
  <si>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</si>
  <si>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</si>
  <si>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</si>
  <si>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</si>
  <si>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</si>
  <si>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</si>
  <si>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</si>
  <si>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</si>
  <si>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</si>
  <si>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</si>
  <si>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</si>
  <si>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</si>
  <si>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</si>
  <si>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</si>
  <si>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</si>
  <si>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</si>
  <si>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</si>
  <si>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</si>
  <si>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</si>
  <si>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</si>
  <si>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</si>
  <si>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</si>
  <si>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</si>
  <si>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</si>
  <si>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</si>
  <si>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</si>
  <si>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</si>
  <si>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</si>
  <si>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</si>
  <si>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</si>
  <si>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</si>
  <si>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</si>
  <si>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</si>
  <si>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</si>
  <si>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</si>
  <si>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</si>
  <si>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</si>
  <si>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</si>
  <si>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</si>
  <si>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</si>
  <si>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</si>
  <si>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</si>
  <si>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</si>
  <si>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</si>
  <si>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</si>
  <si>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</si>
  <si>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</si>
  <si>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</si>
  <si>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</si>
  <si>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</si>
  <si>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</si>
  <si>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</si>
  <si>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</si>
  <si>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</si>
  <si>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</si>
  <si>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</si>
  <si>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</si>
  <si>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</si>
  <si>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</si>
  <si>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</si>
  <si>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</si>
  <si>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</si>
  <si>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</si>
  <si>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</si>
  <si>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</si>
  <si>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</si>
  <si>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</si>
  <si>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</si>
  <si>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</si>
  <si>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</si>
  <si>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</si>
  <si>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</si>
  <si>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</si>
  <si>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</si>
  <si>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</si>
  <si>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</si>
  <si>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</si>
  <si>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</si>
  <si>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</si>
  <si>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</si>
  <si>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</si>
  <si>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</si>
  <si>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</si>
  <si>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</si>
  <si>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</si>
  <si>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</si>
  <si>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</si>
  <si>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</si>
  <si>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</si>
  <si>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</si>
  <si>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</si>
  <si>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</si>
  <si>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</si>
  <si>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</si>
  <si>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</si>
  <si>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</si>
  <si>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</si>
  <si>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</si>
  <si>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</si>
  <si>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</si>
  <si>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</si>
  <si>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</si>
  <si>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</si>
  <si>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</si>
  <si>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</si>
  <si>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</si>
  <si>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</si>
  <si>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</si>
  <si>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</si>
  <si>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</si>
  <si>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</si>
  <si>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</si>
  <si>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</si>
  <si>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</si>
  <si>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</si>
  <si>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</si>
  <si>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</si>
  <si>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</si>
  <si>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</si>
  <si>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</si>
  <si>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</si>
  <si>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</si>
  <si>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</si>
  <si>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</si>
  <si>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</si>
  <si>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</si>
  <si>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</si>
  <si>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</si>
  <si>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</si>
  <si>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</si>
  <si>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</si>
  <si>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</si>
  <si>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</si>
  <si>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</si>
  <si>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</si>
  <si>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</si>
  <si>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</si>
  <si>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</si>
  <si>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</si>
  <si>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</si>
  <si>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</si>
  <si>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</si>
  <si>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</si>
  <si>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</si>
  <si>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</si>
  <si>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</si>
  <si>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</si>
  <si>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</si>
  <si>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</si>
  <si>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</si>
  <si>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</si>
  <si>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</si>
  <si>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</si>
  <si>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</si>
  <si>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</si>
  <si>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</si>
  <si>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</si>
  <si>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</si>
  <si>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</si>
  <si>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</si>
  <si>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</si>
  <si>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</si>
  <si>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</si>
  <si>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</si>
  <si>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</si>
  <si>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</si>
  <si>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</si>
  <si>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</si>
  <si>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</si>
  <si>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</si>
  <si>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</si>
  <si>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</si>
  <si>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</si>
  <si>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</si>
  <si>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</si>
  <si>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</si>
  <si>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</si>
  <si>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</si>
  <si>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</si>
  <si>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</si>
  <si>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</si>
  <si>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</si>
  <si>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</si>
  <si>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</si>
  <si>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</si>
  <si>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</si>
  <si>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</si>
  <si>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</si>
  <si>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</si>
  <si>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</si>
  <si>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</si>
  <si>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</si>
  <si>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</si>
  <si>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</si>
  <si>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</si>
  <si>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</si>
  <si>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</si>
  <si>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</si>
  <si>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</si>
  <si>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</si>
  <si>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</si>
  <si>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</si>
  <si>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</si>
  <si>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</si>
  <si>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</si>
  <si>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</si>
  <si>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</si>
  <si>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</si>
  <si>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</si>
  <si>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</si>
  <si>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</si>
  <si>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</si>
  <si>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</si>
  <si>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</si>
  <si>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</si>
  <si>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</si>
  <si>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</si>
  <si>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</si>
  <si>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</si>
  <si>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</si>
  <si>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</si>
  <si>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</si>
  <si>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</si>
  <si>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</si>
  <si>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</si>
  <si>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</si>
  <si>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</si>
  <si>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</si>
  <si>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</si>
  <si>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</si>
  <si>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</si>
  <si>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</si>
  <si>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</si>
  <si>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</si>
  <si>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</si>
  <si>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</si>
  <si>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</si>
  <si>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</si>
  <si>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</si>
  <si>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</si>
  <si>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</si>
  <si>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</si>
  <si>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</si>
  <si>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</si>
  <si>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</si>
  <si>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</si>
  <si>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</si>
  <si>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</si>
  <si>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</si>
  <si>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</si>
  <si>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</si>
  <si>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</si>
  <si>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</si>
  <si>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</si>
  <si>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</si>
  <si>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</si>
  <si>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</si>
  <si>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</si>
  <si>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</si>
  <si>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</si>
  <si>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</si>
  <si>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</si>
  <si>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</si>
  <si>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</si>
  <si>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</si>
  <si>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</si>
  <si>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</si>
  <si>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</si>
  <si>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</si>
  <si>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</si>
  <si>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</si>
  <si>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</si>
  <si>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</si>
  <si>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</si>
  <si>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</si>
  <si>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</si>
  <si>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</si>
  <si>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</si>
  <si>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</si>
  <si>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</si>
  <si>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</si>
  <si>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</si>
  <si>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</si>
  <si>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</si>
  <si>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</si>
  <si>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</si>
  <si>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</si>
  <si>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</si>
  <si>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</si>
  <si>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</si>
  <si>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</si>
  <si>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</si>
  <si>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</si>
  <si>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</si>
  <si>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</si>
  <si>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</si>
  <si>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</si>
  <si>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</si>
  <si>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</si>
  <si>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</si>
  <si>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</si>
  <si>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</si>
  <si>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</si>
  <si>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</si>
  <si>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</si>
  <si>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</si>
  <si>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</si>
  <si>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</si>
  <si>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</si>
  <si>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</si>
  <si>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</si>
  <si>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</si>
  <si>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</si>
  <si>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</si>
  <si>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</si>
  <si>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</si>
  <si>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</si>
  <si>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</si>
  <si>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</si>
  <si>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</si>
  <si>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</si>
  <si>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</si>
  <si>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</si>
  <si>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</si>
  <si>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</si>
  <si>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</si>
  <si>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</si>
  <si>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</si>
  <si>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</si>
  <si>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</si>
  <si>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</si>
  <si>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</si>
  <si>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</si>
  <si>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</si>
  <si>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</si>
  <si>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</si>
  <si>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</si>
  <si>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</si>
  <si>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</si>
  <si>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</si>
  <si>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</si>
  <si>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</si>
  <si>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</si>
  <si>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</si>
  <si>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</si>
  <si>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</si>
  <si>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</si>
  <si>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</si>
  <si>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</si>
  <si>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</si>
  <si>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</si>
  <si>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</si>
  <si>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</si>
  <si>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</si>
  <si>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</si>
  <si>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</si>
  <si>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</si>
  <si>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</si>
  <si>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</si>
  <si>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</si>
  <si>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</si>
  <si>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</si>
  <si>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</si>
  <si>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</si>
  <si>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</si>
  <si>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</si>
  <si>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</si>
  <si>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</si>
  <si>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</si>
  <si>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</si>
  <si>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</si>
  <si>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</si>
  <si>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</si>
  <si>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</si>
  <si>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</si>
  <si>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</si>
  <si>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</si>
  <si>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</si>
  <si>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</si>
  <si>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</si>
  <si>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</si>
  <si>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</si>
  <si>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</si>
  <si>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</si>
  <si>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</si>
  <si>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</si>
  <si>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</si>
  <si>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</si>
  <si>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</si>
  <si>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</si>
  <si>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</si>
  <si>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</si>
  <si>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</si>
  <si>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</si>
  <si>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</si>
  <si>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</si>
  <si>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</si>
  <si>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</si>
  <si>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</si>
  <si>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</si>
  <si>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</si>
  <si>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</si>
  <si>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</si>
  <si>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</si>
  <si>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</si>
  <si>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</si>
  <si>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</si>
  <si>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</si>
  <si>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</si>
  <si>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</si>
  <si>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</si>
  <si>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</si>
  <si>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</si>
  <si>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</si>
  <si>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</si>
  <si>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</si>
  <si>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</si>
  <si>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</si>
  <si>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</si>
  <si>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</si>
  <si>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</si>
  <si>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</si>
  <si>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</si>
  <si>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</si>
  <si>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</si>
  <si>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</si>
  <si>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</si>
  <si>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</si>
  <si>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</si>
  <si>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</si>
  <si>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</si>
  <si>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</si>
  <si>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</si>
  <si>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</si>
  <si>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</si>
  <si>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</si>
  <si>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</si>
  <si>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</si>
  <si>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</si>
  <si>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</si>
  <si>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</si>
  <si>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</si>
  <si>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</si>
  <si>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</si>
  <si>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</si>
  <si>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</si>
  <si>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</si>
  <si>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</si>
  <si>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</si>
  <si>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</si>
  <si>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</si>
  <si>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</si>
  <si>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</si>
  <si>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</si>
  <si>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</si>
  <si>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</si>
  <si>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</si>
  <si>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</si>
  <si>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</si>
  <si>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</si>
  <si>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</si>
  <si>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</si>
  <si>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</si>
  <si>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</si>
  <si>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</si>
  <si>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</si>
  <si>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</si>
  <si>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</si>
  <si>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</si>
  <si>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</si>
  <si>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</si>
  <si>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</si>
  <si>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</si>
  <si>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</si>
  <si>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</si>
  <si>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</si>
  <si>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</si>
  <si>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</si>
  <si>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</si>
  <si>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</si>
  <si>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</si>
  <si>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</si>
  <si>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</si>
  <si>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</si>
  <si>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</si>
  <si>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</si>
  <si>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</si>
  <si>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</si>
  <si>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</si>
  <si>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</si>
  <si>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</si>
  <si>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</si>
  <si>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</si>
  <si>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</si>
  <si>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</si>
  <si>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</si>
  <si>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</si>
  <si>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</si>
  <si>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</si>
  <si>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</si>
  <si>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</si>
  <si>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</si>
  <si>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</si>
  <si>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</si>
  <si>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</si>
  <si>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</si>
  <si>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</si>
  <si>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</si>
  <si>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</si>
  <si>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</si>
  <si>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</si>
  <si>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</si>
  <si>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</si>
  <si>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</si>
  <si>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</si>
  <si>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</si>
  <si>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</si>
  <si>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</si>
  <si>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</si>
  <si>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</si>
  <si>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</si>
  <si>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</si>
  <si>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</si>
  <si>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</si>
  <si>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</si>
  <si>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</si>
  <si>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</si>
  <si>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</si>
  <si>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</si>
  <si>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</si>
  <si>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</si>
  <si>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</si>
  <si>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</si>
  <si>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</si>
  <si>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</si>
  <si>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</si>
  <si>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</si>
  <si>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</si>
  <si>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</si>
  <si>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</si>
  <si>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</si>
  <si>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</si>
  <si>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</si>
  <si>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</si>
  <si>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</si>
  <si>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</si>
  <si>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</si>
  <si>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</si>
  <si>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</si>
  <si>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</si>
  <si>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</si>
  <si>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</si>
  <si>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</si>
  <si>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</si>
  <si>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</si>
  <si>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</si>
  <si>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</si>
  <si>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</si>
  <si>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</si>
  <si>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</si>
  <si>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</si>
  <si>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</si>
  <si>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</si>
  <si>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</si>
  <si>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</si>
  <si>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</si>
  <si>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</si>
  <si>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</si>
  <si>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</si>
  <si>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</si>
  <si>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</si>
  <si>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</si>
  <si>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</si>
  <si>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</si>
  <si>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</si>
  <si>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</si>
  <si>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</si>
  <si>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</si>
  <si>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</si>
  <si>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</si>
  <si>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</si>
  <si>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</si>
  <si>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</si>
  <si>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</si>
  <si>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</si>
  <si>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</si>
  <si>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</si>
  <si>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</si>
  <si>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</si>
  <si>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</si>
  <si>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</si>
  <si>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</si>
  <si>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</si>
  <si>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</si>
  <si>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</si>
  <si>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</si>
  <si>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</si>
  <si>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</si>
  <si>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</si>
  <si>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</si>
  <si>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</si>
  <si>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</si>
  <si>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</si>
  <si>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</si>
  <si>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</si>
  <si>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</si>
  <si>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</si>
  <si>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</si>
  <si>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</si>
  <si>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</si>
  <si>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</si>
  <si>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</si>
  <si>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</si>
  <si>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</si>
  <si>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</si>
  <si>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</si>
  <si>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</si>
  <si>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</si>
  <si>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</si>
  <si>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</si>
  <si>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</si>
  <si>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</si>
  <si>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</si>
  <si>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</si>
  <si>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</si>
  <si>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</si>
  <si>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</si>
  <si>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</si>
  <si>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</si>
  <si>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</si>
  <si>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</si>
  <si>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</si>
  <si>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</si>
  <si>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</si>
  <si>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</si>
  <si>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</si>
  <si>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</si>
  <si>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</si>
  <si>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</si>
  <si>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</si>
  <si>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</si>
  <si>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</si>
  <si>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</si>
  <si>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</si>
  <si>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</si>
  <si>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</si>
  <si>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</si>
  <si>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</si>
  <si>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</si>
  <si>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</si>
  <si>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</si>
  <si>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</si>
  <si>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</si>
  <si>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</si>
  <si>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</si>
  <si>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</si>
  <si>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</si>
  <si>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</si>
  <si>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</si>
  <si>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</si>
  <si>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</si>
  <si>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</si>
  <si>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</si>
  <si>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</si>
  <si>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</si>
  <si>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</si>
  <si>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</si>
  <si>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</si>
  <si>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</si>
  <si>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</si>
  <si>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</si>
  <si>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</si>
  <si>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</si>
  <si>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</si>
  <si>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</si>
  <si>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</si>
  <si>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</si>
  <si>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</si>
  <si>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</si>
  <si>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</si>
  <si>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</si>
  <si>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</si>
  <si>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</si>
  <si>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</si>
  <si>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</si>
  <si>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</si>
  <si>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</si>
  <si>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</si>
  <si>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</si>
  <si>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</si>
  <si>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</si>
  <si>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</si>
  <si>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</si>
  <si>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</si>
  <si>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</si>
  <si>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</si>
  <si>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</si>
  <si>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</si>
  <si>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</si>
  <si>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</si>
  <si>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</si>
  <si>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</si>
  <si>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</si>
  <si>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</si>
  <si>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</si>
  <si>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</si>
  <si>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</si>
  <si>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</si>
  <si>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</si>
  <si>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</si>
  <si>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</si>
  <si>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</si>
  <si>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</si>
  <si>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</si>
  <si>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</si>
  <si>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</si>
  <si>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</si>
  <si>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</si>
  <si>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</si>
  <si>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</si>
  <si>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</si>
  <si>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</si>
  <si>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</si>
  <si>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</si>
  <si>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</si>
  <si>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</si>
  <si>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</si>
  <si>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</si>
  <si>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</si>
  <si>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</si>
  <si>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</si>
  <si>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</si>
  <si>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</si>
  <si>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</si>
  <si>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</si>
  <si>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</si>
  <si>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</si>
  <si>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</si>
  <si>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</si>
  <si>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</si>
  <si>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</si>
  <si>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</si>
  <si>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</si>
  <si>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</si>
  <si>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</si>
  <si>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</si>
  <si>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</si>
  <si>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</si>
  <si>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</si>
  <si>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</si>
  <si>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</si>
  <si>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</si>
  <si>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</si>
  <si>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</si>
  <si>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</si>
  <si>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</si>
  <si>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</si>
  <si>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</si>
  <si>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</si>
  <si>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</si>
  <si>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</si>
  <si>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</si>
  <si>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</si>
  <si>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</si>
  <si>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</si>
  <si>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</si>
  <si>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</si>
  <si>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</si>
  <si>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</si>
  <si>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</si>
  <si>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</si>
  <si>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</si>
  <si>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</si>
  <si>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</si>
  <si>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</si>
  <si>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</si>
  <si>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</si>
  <si>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</si>
  <si>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</si>
  <si>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</si>
  <si>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</si>
  <si>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</si>
  <si>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</si>
  <si>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</si>
  <si>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</si>
  <si>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</si>
  <si>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</si>
  <si>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</si>
  <si>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</si>
  <si>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</si>
  <si>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</si>
  <si>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</si>
  <si>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</si>
  <si>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</si>
  <si>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</si>
  <si>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</si>
  <si>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</si>
  <si>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</si>
  <si>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</si>
  <si>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</si>
  <si>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</si>
  <si>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</si>
  <si>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</si>
  <si>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</si>
  <si>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</si>
  <si>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</si>
  <si>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</si>
  <si>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</si>
  <si>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</si>
  <si>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</si>
  <si>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</si>
  <si>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</si>
  <si>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</si>
  <si>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</si>
  <si>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</si>
  <si>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</si>
  <si>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</si>
  <si>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</si>
  <si>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</si>
  <si>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</si>
  <si>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</si>
  <si>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</si>
  <si>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</si>
  <si>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</si>
  <si>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</si>
  <si>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</si>
  <si>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</si>
  <si>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</si>
  <si>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</si>
  <si>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</si>
  <si>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</si>
  <si>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</si>
  <si>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</si>
  <si>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</si>
  <si>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</si>
  <si>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</si>
  <si>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</si>
  <si>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</si>
  <si>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</si>
  <si>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</si>
  <si>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</si>
  <si>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</si>
  <si>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</si>
  <si>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</si>
  <si>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</si>
  <si>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</si>
  <si>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</si>
  <si>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</si>
  <si>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</si>
  <si>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</si>
  <si>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</si>
  <si>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</si>
  <si>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</si>
  <si>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</si>
  <si>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</si>
  <si>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</si>
  <si>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</si>
  <si>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</si>
  <si>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</si>
  <si>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</si>
  <si>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</si>
  <si>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</si>
  <si>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</si>
  <si>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</si>
  <si>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</si>
  <si>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</si>
  <si>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</si>
  <si>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</si>
  <si>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</si>
  <si>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</si>
  <si>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</si>
  <si>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</si>
  <si>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</si>
  <si>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</si>
  <si>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</si>
  <si>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</si>
  <si>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</si>
  <si>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</si>
  <si>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</si>
  <si>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</si>
  <si>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</si>
  <si>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</si>
  <si>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</si>
  <si>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</si>
  <si>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</si>
  <si>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</si>
  <si>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</si>
  <si>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</si>
  <si>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</si>
  <si>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</si>
  <si>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</si>
  <si>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</si>
  <si>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</si>
  <si>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</si>
  <si>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</si>
  <si>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</si>
  <si>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</si>
  <si>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</si>
  <si>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</si>
  <si>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</si>
  <si>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</si>
  <si>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</si>
  <si>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</si>
  <si>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</si>
  <si>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</si>
  <si>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</si>
  <si>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</si>
  <si>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</si>
  <si>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</si>
  <si>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</si>
  <si>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</si>
  <si>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</si>
  <si>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</si>
  <si>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</si>
  <si>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</si>
  <si>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</si>
  <si>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</si>
  <si>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</si>
  <si>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</si>
  <si>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</si>
  <si>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</si>
  <si>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</si>
  <si>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</si>
  <si>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</si>
  <si>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</si>
  <si>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</si>
  <si>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</si>
  <si>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</si>
  <si>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</si>
  <si>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</si>
  <si>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</si>
  <si>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</si>
  <si>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</si>
  <si>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</si>
  <si>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</si>
  <si>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</si>
  <si>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</si>
  <si>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</si>
  <si>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</si>
  <si>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</si>
  <si>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</si>
  <si>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</si>
  <si>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</si>
  <si>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</si>
  <si>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</si>
  <si>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</si>
  <si>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</si>
  <si>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</si>
  <si>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</si>
  <si>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</si>
  <si>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</si>
  <si>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</si>
  <si>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</si>
  <si>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</si>
  <si>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</si>
  <si>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</si>
  <si>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</si>
  <si>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</si>
  <si>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</si>
  <si>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</si>
  <si>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</si>
  <si>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</si>
  <si>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</si>
  <si>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</si>
  <si>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</si>
  <si>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</si>
  <si>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</si>
  <si>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</si>
  <si>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</si>
  <si>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</si>
  <si>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</si>
  <si>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</si>
  <si>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</si>
  <si>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</si>
  <si>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</si>
  <si>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</si>
  <si>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</si>
  <si>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</si>
  <si>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</si>
  <si>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</si>
  <si>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</si>
  <si>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</si>
  <si>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</si>
  <si>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</si>
  <si>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</si>
  <si>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</si>
  <si>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</si>
  <si>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</si>
  <si>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</si>
  <si>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</si>
  <si>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</si>
  <si>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</si>
  <si>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</si>
  <si>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</si>
  <si>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</si>
  <si>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</si>
  <si>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</si>
  <si>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</si>
  <si>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</si>
  <si>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</si>
  <si>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</si>
  <si>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</si>
  <si>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</si>
  <si>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</si>
  <si>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</si>
  <si>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</si>
  <si>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</si>
  <si>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</si>
  <si>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</si>
  <si>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</si>
  <si>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</si>
  <si>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</si>
  <si>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</si>
  <si>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</si>
  <si>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</si>
  <si>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</si>
  <si>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</si>
  <si>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</si>
  <si>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</si>
  <si>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</si>
  <si>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</si>
  <si>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</si>
  <si>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</si>
  <si>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</si>
  <si>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</si>
  <si>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</si>
  <si>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</si>
  <si>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</si>
  <si>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</si>
  <si>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</si>
  <si>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</si>
  <si>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</si>
  <si>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</si>
  <si>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</si>
  <si>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</si>
  <si>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</si>
  <si>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</si>
  <si>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</si>
  <si>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</si>
  <si>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</si>
  <si>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</si>
  <si>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</si>
  <si>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</si>
  <si>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</si>
  <si>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</si>
  <si>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</si>
  <si>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</si>
  <si>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</si>
  <si>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</si>
  <si>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</si>
  <si>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</si>
  <si>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</si>
  <si>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</si>
  <si>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</si>
  <si>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</si>
  <si>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</si>
  <si>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</si>
  <si>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</si>
  <si>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</si>
  <si>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</si>
  <si>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</si>
  <si>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</si>
  <si>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</si>
  <si>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</si>
  <si>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</si>
  <si>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</si>
  <si>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</si>
  <si>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</si>
  <si>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</si>
  <si>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</si>
  <si>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</si>
  <si>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</si>
  <si>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</si>
  <si>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</si>
  <si>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</si>
  <si>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</si>
  <si>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</si>
  <si>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</si>
  <si>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</si>
  <si>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</si>
  <si>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</si>
  <si>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</si>
  <si>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</si>
  <si>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</si>
  <si>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</si>
  <si>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</si>
  <si>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</si>
  <si>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</si>
  <si>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</si>
  <si>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</si>
  <si>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</si>
  <si>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</si>
  <si>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</si>
  <si>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</si>
  <si>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</si>
  <si>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</si>
  <si>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</si>
  <si>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</si>
  <si>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</si>
  <si>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</si>
  <si>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</si>
  <si>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</si>
  <si>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</si>
  <si>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</si>
  <si>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</si>
  <si>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</si>
  <si>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</si>
  <si>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</si>
  <si>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</si>
  <si>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</si>
  <si>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</si>
  <si>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</si>
  <si>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</si>
  <si>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</si>
  <si>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</si>
  <si>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</si>
  <si>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</si>
  <si>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</si>
  <si>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</si>
  <si>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</si>
  <si>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</si>
  <si>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</si>
  <si>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</si>
  <si>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</si>
  <si>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</si>
  <si>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</si>
  <si>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</si>
  <si>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</si>
  <si>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</si>
  <si>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</si>
  <si>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</si>
  <si>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</si>
  <si>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</si>
  <si>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</si>
  <si>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</si>
  <si>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</si>
  <si>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</si>
  <si>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</si>
  <si>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</si>
  <si>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</si>
  <si>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</si>
  <si>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</si>
  <si>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</si>
  <si>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</si>
  <si>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</si>
  <si>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</si>
  <si>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</si>
  <si>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</si>
  <si>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</si>
  <si>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</si>
  <si>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</si>
  <si>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</si>
  <si>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</si>
  <si>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</si>
  <si>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</si>
  <si>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</si>
  <si>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</si>
  <si>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</si>
  <si>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</si>
  <si>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</si>
  <si>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</si>
  <si>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</si>
  <si>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</si>
  <si>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</si>
  <si>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</si>
  <si>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</si>
  <si>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</si>
  <si>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</si>
  <si>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</si>
  <si>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</si>
  <si>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</si>
  <si>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</si>
  <si>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</si>
  <si>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</si>
  <si>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</si>
  <si>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</si>
  <si>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</si>
  <si>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</si>
  <si>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</si>
  <si>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</si>
  <si>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</si>
  <si>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</si>
  <si>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</si>
  <si>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</si>
  <si>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</si>
  <si>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</si>
  <si>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</si>
  <si>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</si>
  <si>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</si>
  <si>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</si>
  <si>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</si>
  <si>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</si>
  <si>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</si>
  <si>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</si>
  <si>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</si>
  <si>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</si>
  <si>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</si>
  <si>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</si>
  <si>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</si>
  <si>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</si>
  <si>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</si>
  <si>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</si>
  <si>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</si>
  <si>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</si>
  <si>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</si>
  <si>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</si>
  <si>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</si>
  <si>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</si>
  <si>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</si>
  <si>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</si>
  <si>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</si>
  <si>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</si>
  <si>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</si>
  <si>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</si>
  <si>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</si>
  <si>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</si>
  <si>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</si>
  <si>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</si>
  <si>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</si>
  <si>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</si>
  <si>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</si>
  <si>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</si>
  <si>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</si>
  <si>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</si>
  <si>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</si>
  <si>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</si>
  <si>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</si>
  <si>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</si>
  <si>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</si>
  <si>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</si>
  <si>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</si>
  <si>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</si>
  <si>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</si>
  <si>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</si>
  <si>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</si>
  <si>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</si>
  <si>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</si>
  <si>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</si>
  <si>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</si>
  <si>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</si>
  <si>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</si>
  <si>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</si>
  <si>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</si>
  <si>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</si>
  <si>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</si>
  <si>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</si>
  <si>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</si>
  <si>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</si>
  <si>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</si>
  <si>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</si>
  <si>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</si>
  <si>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</si>
  <si>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</si>
  <si>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</si>
  <si>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</si>
  <si>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</si>
  <si>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</si>
  <si>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</si>
  <si>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</si>
  <si>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</si>
  <si>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</si>
  <si>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</si>
  <si>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</si>
  <si>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</si>
  <si>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</si>
  <si>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</si>
  <si>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</si>
  <si>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</si>
  <si>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</si>
  <si>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</si>
  <si>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</si>
  <si>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</si>
  <si>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</si>
  <si>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</si>
  <si>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</si>
  <si>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</si>
  <si>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</si>
  <si>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</si>
  <si>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</si>
  <si>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</si>
  <si>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</si>
  <si>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</si>
  <si>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</si>
  <si>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</si>
  <si>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</si>
  <si>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</si>
  <si>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</si>
  <si>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</si>
  <si>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</si>
  <si>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</si>
  <si>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</si>
  <si>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</si>
  <si>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</si>
  <si>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</si>
  <si>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</si>
  <si>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</si>
  <si>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</si>
  <si>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</si>
  <si>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</si>
  <si>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</si>
  <si>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</si>
  <si>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</si>
  <si>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</si>
  <si>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</si>
  <si>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</si>
  <si>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</si>
  <si>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</si>
  <si>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</si>
  <si>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</si>
  <si>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</si>
  <si>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</si>
  <si>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</si>
  <si>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</si>
  <si>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</si>
  <si>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</si>
  <si>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</si>
  <si>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</si>
  <si>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</si>
  <si>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</si>
  <si>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</si>
  <si>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</si>
  <si>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</si>
  <si>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</si>
  <si>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</si>
  <si>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</si>
  <si>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</si>
  <si>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</si>
  <si>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</si>
  <si>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</si>
  <si>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</si>
  <si>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</si>
  <si>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</si>
  <si>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</si>
  <si>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</si>
  <si>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</si>
  <si>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</si>
  <si>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</si>
  <si>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</si>
  <si>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</si>
  <si>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</si>
  <si>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</si>
  <si>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</si>
  <si>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</si>
  <si>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</si>
  <si>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</si>
  <si>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</si>
  <si>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</si>
  <si>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</si>
  <si>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</si>
  <si>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</si>
  <si>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</si>
  <si>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</si>
  <si>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</si>
  <si>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</si>
  <si>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</si>
  <si>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</si>
  <si>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</si>
  <si>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</si>
  <si>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</si>
  <si>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</si>
  <si>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</si>
  <si>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</si>
  <si>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</si>
  <si>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</si>
  <si>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</si>
  <si>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</si>
  <si>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</si>
  <si>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</si>
  <si>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</si>
  <si>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</si>
  <si>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</si>
  <si>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</si>
  <si>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</si>
  <si>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</si>
  <si>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</si>
  <si>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</si>
  <si>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</si>
  <si>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</si>
  <si>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</si>
  <si>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</si>
  <si>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</si>
  <si>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</si>
  <si>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</si>
  <si>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</si>
  <si>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</si>
  <si>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</si>
  <si>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</si>
  <si>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</si>
  <si>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</si>
  <si>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</si>
  <si>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</si>
  <si>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</si>
  <si>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</si>
  <si>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</si>
  <si>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</si>
  <si>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</si>
  <si>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</si>
  <si>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</si>
  <si>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</si>
  <si>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</si>
  <si>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</si>
  <si>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</si>
  <si>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</si>
  <si>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</si>
  <si>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</si>
  <si>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</si>
  <si>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</si>
  <si>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</si>
  <si>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</si>
  <si>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</si>
  <si>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</si>
  <si>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</si>
  <si>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</si>
  <si>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</si>
  <si>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</si>
  <si>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</si>
  <si>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</si>
  <si>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</si>
  <si>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</si>
  <si>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</si>
  <si>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</si>
  <si>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</si>
  <si>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</si>
  <si>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</si>
  <si>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</si>
  <si>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</si>
  <si>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</si>
  <si>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</si>
  <si>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</si>
  <si>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</si>
  <si>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</si>
  <si>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</si>
  <si>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</si>
  <si>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</si>
  <si>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</si>
  <si>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</si>
  <si>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</si>
  <si>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</si>
  <si>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</si>
  <si>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</si>
  <si>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</si>
  <si>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</si>
  <si>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</si>
  <si>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</si>
  <si>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</si>
  <si>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</si>
  <si>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</si>
  <si>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</si>
  <si>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</si>
  <si>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</si>
  <si>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</si>
  <si>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</si>
  <si>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</si>
  <si>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</si>
  <si>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</si>
  <si>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</si>
  <si>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</si>
  <si>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</si>
  <si>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</si>
  <si>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</si>
  <si>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</si>
  <si>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</si>
  <si>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</si>
  <si>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</si>
  <si>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</si>
  <si>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</si>
  <si>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</si>
  <si>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</si>
  <si>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</si>
  <si>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</si>
  <si>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</si>
  <si>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</si>
  <si>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</si>
  <si>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</si>
  <si>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</si>
  <si>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</si>
  <si>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</si>
  <si>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</si>
  <si>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</si>
  <si>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</si>
  <si>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</si>
  <si>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</si>
  <si>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</si>
  <si>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</si>
  <si>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</si>
  <si>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</si>
  <si>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</si>
  <si>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</si>
  <si>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</si>
  <si>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</si>
  <si>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</si>
  <si>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</si>
  <si>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</si>
  <si>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</si>
  <si>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</si>
  <si>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</si>
  <si>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</si>
  <si>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</si>
  <si>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</si>
  <si>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</si>
  <si>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</si>
  <si>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</si>
  <si>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</si>
  <si>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</si>
  <si>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</si>
  <si>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</si>
  <si>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</si>
  <si>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</si>
  <si>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</si>
  <si>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</si>
  <si>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</si>
  <si>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</si>
  <si>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</si>
  <si>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</si>
  <si>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</si>
  <si>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</si>
  <si>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</si>
  <si>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</si>
  <si>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</si>
  <si>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</si>
  <si>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</si>
  <si>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</si>
  <si>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</si>
  <si>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</si>
  <si>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</si>
  <si>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</si>
  <si>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</si>
  <si>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</si>
  <si>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</si>
  <si>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</si>
  <si>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</si>
  <si>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</si>
  <si>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</si>
  <si>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</si>
  <si>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</si>
  <si>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</si>
  <si>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</si>
  <si>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</si>
  <si>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</si>
  <si>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</si>
  <si>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</si>
  <si>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</si>
  <si>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</si>
  <si>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</si>
  <si>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</si>
  <si>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</si>
  <si>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</si>
  <si>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</si>
  <si>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</si>
  <si>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</si>
  <si>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</si>
  <si>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</si>
  <si>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</si>
  <si>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</si>
  <si>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</si>
  <si>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</si>
  <si>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</si>
  <si>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</si>
  <si>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</si>
  <si>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</si>
  <si>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</si>
  <si>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</si>
  <si>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</si>
  <si>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</si>
  <si>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</si>
  <si>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</si>
  <si>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</si>
  <si>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</si>
  <si>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</si>
  <si>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</si>
  <si>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</si>
  <si>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</si>
  <si>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</si>
  <si>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</si>
  <si>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</si>
  <si>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</si>
  <si>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</si>
  <si>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</si>
  <si>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</si>
  <si>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</si>
  <si>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</si>
  <si>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</si>
  <si>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</si>
  <si>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</si>
  <si>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</si>
  <si>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</si>
  <si>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</si>
  <si>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</si>
  <si>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</si>
  <si>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</si>
  <si>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</si>
  <si>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</si>
  <si>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</si>
  <si>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</si>
  <si>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</si>
  <si>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</si>
  <si>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</si>
  <si>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</si>
  <si>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</si>
  <si>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</si>
  <si>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</si>
  <si>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</si>
  <si>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</si>
  <si>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</si>
  <si>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</si>
  <si>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</si>
  <si>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</si>
  <si>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</si>
  <si>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</si>
  <si>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</si>
  <si>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</si>
  <si>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</si>
  <si>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</si>
  <si>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</si>
  <si>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</si>
  <si>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</si>
  <si>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</si>
  <si>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</si>
  <si>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</si>
  <si>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</si>
  <si>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</si>
  <si>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</si>
  <si>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</si>
  <si>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</si>
  <si>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</si>
  <si>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</si>
  <si>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</si>
  <si>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</si>
  <si>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</si>
  <si>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</si>
  <si>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</si>
  <si>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</si>
  <si>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</si>
  <si>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</si>
  <si>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</si>
  <si>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</si>
  <si>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</si>
  <si>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</si>
  <si>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</si>
  <si>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</si>
  <si>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</si>
  <si>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</si>
  <si>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</si>
  <si>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</si>
  <si>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</si>
  <si>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</si>
  <si>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</si>
  <si>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</si>
  <si>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</si>
  <si>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</si>
  <si>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</si>
  <si>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</si>
  <si>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</si>
  <si>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</si>
  <si>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</si>
  <si>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</si>
  <si>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</si>
  <si>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</si>
  <si>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</si>
  <si>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</si>
  <si>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</si>
  <si>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</si>
  <si>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</si>
  <si>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</si>
  <si>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</si>
  <si>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</si>
  <si>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</si>
  <si>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</si>
  <si>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</si>
  <si>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</si>
  <si>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</si>
  <si>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</si>
  <si>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</si>
  <si>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</si>
  <si>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</si>
  <si>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</si>
  <si>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</si>
  <si>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</si>
  <si>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</si>
  <si>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</si>
  <si>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</si>
  <si>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</si>
  <si>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</si>
  <si>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</si>
  <si>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</si>
  <si>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</si>
  <si>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</si>
  <si>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</si>
  <si>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</si>
  <si>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</si>
  <si>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</si>
  <si>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</si>
  <si>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</si>
  <si>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</si>
  <si>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</si>
  <si>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</si>
  <si>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</si>
  <si>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</si>
  <si>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</si>
  <si>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</si>
  <si>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</si>
  <si>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</si>
  <si>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</si>
  <si>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</si>
  <si>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</si>
  <si>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</si>
  <si>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</si>
  <si>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</si>
  <si>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</si>
  <si>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</si>
  <si>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</si>
  <si>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</si>
  <si>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</si>
  <si>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</si>
  <si>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</si>
  <si>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</si>
  <si>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</si>
  <si>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</si>
  <si>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</si>
  <si>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</si>
  <si>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</si>
  <si>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</si>
  <si>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</si>
  <si>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</si>
  <si>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</si>
  <si>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</si>
  <si>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</si>
  <si>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</si>
  <si>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</si>
  <si>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</si>
  <si>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</si>
  <si>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</si>
  <si>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</si>
  <si>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</si>
  <si>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</si>
  <si>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</si>
  <si>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</si>
  <si>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</si>
  <si>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</si>
  <si>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</si>
  <si>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</si>
  <si>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</si>
  <si>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</si>
  <si>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</si>
  <si>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</si>
  <si>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</si>
  <si>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</si>
  <si>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</si>
  <si>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</si>
  <si>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</si>
  <si>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</si>
  <si>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</si>
  <si>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</si>
  <si>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</si>
  <si>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</si>
  <si>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</si>
  <si>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</si>
  <si>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</si>
  <si>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</si>
  <si>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</si>
  <si>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</si>
  <si>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</si>
  <si>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</si>
  <si>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</si>
  <si>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</si>
  <si>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</si>
  <si>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</si>
  <si>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</si>
  <si>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</si>
  <si>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</si>
  <si>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</si>
  <si>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</si>
  <si>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</si>
  <si>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</si>
  <si>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</si>
  <si>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</si>
  <si>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</si>
  <si>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</si>
  <si>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</si>
  <si>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</si>
  <si>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</si>
  <si>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</si>
  <si>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</si>
  <si>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</si>
  <si>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</si>
  <si>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</si>
  <si>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</si>
  <si>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</si>
  <si>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</si>
  <si>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</si>
  <si>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</si>
  <si>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</si>
  <si>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</si>
  <si>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</si>
  <si>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</si>
  <si>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</si>
  <si>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</si>
  <si>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</si>
  <si>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</si>
  <si>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</si>
  <si>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</si>
  <si>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</si>
  <si>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</si>
  <si>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</si>
  <si>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</si>
  <si>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</si>
  <si>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</si>
  <si>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</si>
  <si>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</si>
  <si>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</si>
  <si>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</si>
  <si>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</si>
  <si>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</si>
  <si>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</si>
  <si>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</si>
  <si>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</si>
  <si>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</si>
  <si>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</si>
  <si>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</si>
  <si>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</si>
  <si>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</si>
  <si>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</si>
  <si>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</si>
  <si>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</si>
  <si>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</si>
  <si>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</si>
  <si>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</si>
  <si>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</si>
  <si>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</si>
  <si>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</si>
  <si>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</si>
  <si>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</si>
  <si>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</si>
  <si>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</si>
  <si>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</si>
  <si>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</si>
  <si>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</si>
  <si>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</si>
  <si>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</si>
  <si>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</si>
  <si>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</si>
  <si>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</si>
  <si>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</si>
  <si>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</si>
  <si>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</si>
  <si>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</si>
  <si>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</si>
  <si>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</si>
  <si>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</si>
  <si>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</si>
  <si>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</si>
  <si>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</si>
  <si>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</si>
  <si>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</si>
  <si>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</si>
  <si>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</si>
  <si>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</si>
  <si>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</si>
  <si>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</si>
  <si>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</si>
  <si>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</si>
  <si>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</si>
  <si>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</si>
  <si>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</si>
  <si>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</si>
  <si>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</si>
  <si>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</si>
  <si>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</si>
  <si>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</si>
  <si>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</si>
  <si>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</si>
  <si>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</si>
  <si>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</si>
  <si>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</si>
  <si>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</si>
  <si>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</si>
  <si>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</si>
  <si>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</si>
  <si>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</si>
  <si>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</si>
  <si>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</si>
  <si>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</si>
  <si>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</si>
  <si>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</si>
  <si>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</si>
  <si>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</si>
  <si>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</si>
  <si>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</si>
  <si>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</si>
  <si>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</si>
  <si>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</si>
  <si>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</si>
  <si>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</si>
  <si>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</si>
  <si>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</si>
  <si>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</si>
  <si>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</si>
  <si>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</si>
  <si>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</si>
  <si>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</si>
  <si>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</si>
  <si>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</si>
  <si>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</si>
  <si>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</si>
  <si>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</si>
  <si>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</si>
  <si>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</si>
  <si>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</si>
  <si>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</si>
  <si>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</si>
  <si>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</si>
  <si>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</si>
  <si>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</si>
  <si>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</si>
  <si>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</si>
  <si>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</si>
  <si>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</si>
  <si>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</si>
  <si>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</si>
  <si>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</si>
  <si>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</si>
  <si>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</si>
  <si>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</si>
  <si>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</si>
  <si>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</si>
  <si>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</si>
  <si>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</si>
  <si>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</si>
  <si>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</si>
  <si>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</si>
  <si>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</si>
  <si>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</si>
  <si>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</si>
  <si>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</si>
  <si>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</si>
  <si>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</si>
  <si>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</si>
  <si>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</si>
  <si>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</si>
  <si>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</si>
  <si>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</si>
  <si>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</si>
  <si>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</si>
  <si>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</si>
  <si>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</si>
  <si>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</si>
  <si>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</si>
  <si>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</si>
  <si>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</si>
  <si>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</si>
  <si>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</si>
  <si>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</si>
  <si>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</si>
  <si>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</si>
  <si>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</si>
  <si>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</si>
  <si>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</si>
  <si>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</si>
  <si>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</si>
  <si>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</si>
  <si>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</si>
  <si>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</si>
  <si>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</si>
  <si>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</si>
  <si>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</si>
  <si>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</si>
  <si>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</si>
  <si>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</si>
  <si>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</si>
  <si>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</si>
  <si>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</si>
  <si>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</si>
  <si>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</si>
  <si>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</si>
  <si>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</si>
  <si>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</si>
  <si>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</si>
  <si>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</si>
  <si>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</si>
  <si>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</si>
  <si>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</si>
  <si>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</si>
  <si>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</si>
  <si>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</si>
  <si>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</si>
  <si>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</si>
  <si>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</si>
  <si>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</si>
  <si>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</si>
  <si>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</si>
  <si>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</si>
  <si>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</si>
  <si>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</si>
  <si>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</si>
  <si>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</si>
  <si>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</si>
  <si>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</si>
  <si>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</si>
  <si>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</si>
  <si>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</si>
  <si>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</si>
  <si>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</si>
  <si>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</si>
  <si>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</si>
  <si>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</si>
  <si>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</si>
  <si>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</si>
  <si>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</si>
  <si>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</si>
  <si>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</si>
  <si>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</si>
  <si>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</si>
  <si>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</si>
  <si>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</si>
  <si>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</si>
  <si>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</si>
  <si>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</si>
  <si>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</si>
  <si>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</si>
  <si>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</si>
  <si>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</si>
  <si>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</si>
  <si>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</si>
  <si>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</si>
  <si>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</si>
  <si>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</si>
  <si>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</si>
  <si>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</si>
  <si>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</si>
  <si>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</si>
  <si>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</si>
  <si>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</si>
  <si>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</si>
  <si>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</si>
  <si>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</si>
  <si>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</si>
  <si>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</si>
  <si>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</si>
  <si>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</si>
  <si>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</si>
  <si>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</si>
  <si>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</si>
  <si>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</si>
  <si>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</si>
  <si>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</si>
  <si>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</si>
  <si>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</si>
  <si>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</si>
  <si>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</si>
  <si>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</si>
  <si>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</si>
  <si>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</si>
  <si>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</si>
  <si>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</si>
  <si>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</si>
  <si>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</si>
  <si>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</si>
  <si>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</si>
  <si>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</si>
  <si>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</si>
  <si>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</si>
  <si>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</si>
  <si>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</si>
  <si>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</si>
  <si>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</si>
  <si>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</si>
  <si>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</si>
  <si>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</si>
  <si>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</si>
  <si>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</si>
  <si>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</si>
  <si>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</si>
  <si>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</si>
  <si>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</si>
  <si>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</si>
  <si>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</si>
  <si>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</si>
  <si>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</si>
  <si>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</si>
  <si>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</si>
  <si>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</si>
  <si>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</si>
  <si>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</si>
  <si>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</si>
  <si>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</si>
  <si>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</si>
  <si>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</si>
  <si>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</si>
  <si>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</si>
  <si>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</si>
  <si>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</si>
  <si>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</si>
  <si>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</si>
  <si>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</si>
  <si>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</si>
  <si>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</si>
  <si>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</si>
  <si>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</si>
  <si>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</si>
  <si>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</si>
  <si>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</si>
  <si>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</si>
  <si>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</si>
  <si>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</si>
  <si>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</si>
  <si>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</si>
  <si>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</si>
  <si>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</si>
  <si>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</si>
  <si>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</si>
  <si>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</si>
  <si>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</si>
  <si>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</si>
  <si>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</si>
  <si>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</si>
  <si>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</si>
  <si>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</si>
  <si>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</si>
  <si>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</si>
  <si>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</si>
  <si>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</si>
  <si>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</si>
  <si>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</si>
  <si>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</si>
  <si>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</si>
  <si>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</si>
  <si>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</si>
  <si>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</si>
  <si>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</si>
  <si>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</si>
  <si>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</si>
  <si>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</si>
  <si>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</si>
  <si>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</si>
  <si>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</si>
  <si>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</si>
  <si>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</si>
  <si>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</si>
  <si>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</si>
  <si>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</si>
  <si>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</si>
  <si>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</si>
  <si>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</si>
  <si>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</si>
  <si>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</si>
  <si>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</si>
  <si>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</si>
  <si>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</si>
  <si>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</si>
  <si>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</si>
  <si>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</si>
  <si>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</si>
  <si>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</si>
  <si>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</si>
  <si>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</si>
  <si>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</si>
  <si>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</si>
  <si>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</si>
  <si>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</si>
  <si>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</si>
  <si>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</si>
  <si>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</si>
  <si>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</si>
  <si>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</si>
  <si>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</si>
  <si>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</si>
  <si>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</si>
  <si>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</si>
  <si>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</si>
  <si>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</si>
  <si>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</si>
  <si>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</si>
  <si>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</si>
  <si>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</si>
  <si>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</si>
  <si>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</si>
  <si>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</si>
  <si>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</si>
  <si>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</si>
  <si>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</si>
  <si>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</si>
  <si>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</si>
  <si>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</si>
  <si>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</si>
  <si>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</si>
  <si>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</si>
  <si>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</si>
  <si>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</si>
  <si>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</si>
  <si>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</si>
  <si>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</si>
  <si>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</si>
  <si>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</si>
  <si>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</si>
  <si>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</si>
  <si>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</si>
  <si>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</si>
  <si>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</si>
  <si>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</si>
  <si>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</si>
  <si>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</si>
  <si>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</si>
  <si>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</si>
  <si>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</si>
  <si>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</si>
  <si>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</si>
  <si>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</si>
  <si>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</si>
  <si>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</si>
  <si>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</si>
  <si>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</si>
  <si>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</si>
  <si>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</si>
  <si>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</si>
  <si>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</si>
  <si>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</si>
  <si>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</si>
  <si>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</si>
  <si>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</si>
  <si>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</si>
  <si>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</si>
  <si>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</si>
  <si>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</si>
  <si>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</si>
  <si>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</si>
  <si>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</si>
  <si>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</si>
  <si>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</si>
  <si>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</si>
  <si>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</si>
  <si>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</si>
  <si>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</si>
  <si>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</si>
  <si>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</si>
  <si>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</si>
  <si>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</si>
  <si>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</si>
  <si>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</si>
  <si>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</si>
  <si>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</si>
  <si>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</si>
  <si>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</si>
  <si>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</si>
  <si>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</si>
  <si>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</si>
  <si>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</si>
  <si>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</si>
  <si>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</si>
  <si>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</si>
  <si>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</si>
  <si>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</si>
  <si>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</si>
  <si>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</si>
  <si>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</si>
  <si>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</si>
  <si>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</si>
  <si>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</si>
  <si>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</si>
  <si>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</si>
  <si>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</si>
  <si>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</si>
  <si>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</si>
  <si>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</si>
  <si>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</si>
  <si>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</si>
  <si>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</si>
  <si>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</si>
  <si>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</si>
  <si>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</si>
  <si>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</si>
  <si>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</si>
  <si>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</si>
  <si>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</si>
  <si>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</si>
  <si>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</si>
  <si>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</si>
  <si>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</si>
  <si>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</si>
  <si>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</si>
  <si>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</si>
  <si>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</si>
  <si>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</si>
  <si>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</si>
  <si>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</si>
  <si>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</si>
  <si>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</si>
  <si>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</si>
  <si>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</si>
  <si>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</si>
  <si>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</si>
  <si>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</si>
  <si>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</si>
  <si>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</si>
  <si>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</si>
  <si>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</si>
  <si>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</si>
  <si>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</si>
  <si>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</si>
  <si>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</si>
  <si>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</si>
  <si>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</si>
  <si>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</si>
  <si>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</si>
  <si>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</si>
  <si>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</si>
  <si>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</si>
  <si>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</si>
  <si>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</si>
  <si>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</si>
  <si>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</si>
  <si>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</si>
  <si>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</si>
  <si>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</si>
  <si>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</si>
  <si>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</si>
  <si>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</si>
  <si>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</si>
  <si>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</si>
  <si>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</si>
  <si>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</si>
  <si>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</si>
  <si>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</si>
  <si>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</si>
  <si>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</si>
  <si>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</si>
  <si>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</si>
  <si>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</si>
  <si>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</si>
  <si>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</si>
  <si>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</si>
  <si>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</si>
  <si>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</si>
  <si>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</si>
  <si>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</si>
  <si>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</si>
  <si>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</si>
  <si>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</si>
  <si>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</si>
  <si>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</si>
  <si>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</si>
  <si>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</si>
  <si>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</si>
  <si>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</si>
  <si>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</si>
  <si>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</si>
  <si>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</si>
  <si>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</si>
  <si>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</si>
  <si>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</si>
  <si>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</si>
  <si>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</si>
  <si>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</si>
  <si>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</si>
  <si>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</si>
  <si>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</si>
  <si>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</si>
  <si>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</si>
  <si>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</si>
  <si>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</si>
  <si>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</si>
  <si>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</si>
  <si>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</si>
  <si>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</si>
  <si>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</si>
  <si>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</si>
  <si>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</si>
  <si>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</si>
  <si>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</si>
  <si>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</si>
  <si>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</si>
  <si>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</si>
  <si>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</si>
  <si>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</si>
  <si>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</si>
  <si>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</si>
  <si>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</si>
  <si>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</si>
  <si>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</si>
  <si>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</si>
  <si>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</si>
  <si>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</si>
  <si>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</si>
  <si>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</si>
  <si>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</si>
  <si>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</si>
  <si>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</si>
  <si>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</si>
  <si>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</si>
  <si>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</si>
  <si>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</si>
  <si>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</si>
  <si>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</si>
  <si>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</si>
  <si>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</si>
  <si>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</si>
  <si>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</si>
  <si>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</si>
  <si>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</si>
  <si>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</si>
  <si>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</si>
  <si>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</si>
  <si>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</si>
  <si>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</si>
  <si>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</si>
  <si>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</si>
  <si>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</si>
  <si>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</si>
  <si>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</si>
  <si>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</si>
  <si>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</si>
  <si>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</si>
  <si>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</si>
  <si>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</si>
  <si>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</si>
  <si>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</si>
  <si>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</si>
  <si>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</si>
  <si>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</si>
  <si>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</si>
  <si>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</si>
  <si>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</si>
  <si>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</si>
  <si>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</si>
  <si>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</si>
  <si>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</si>
  <si>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</si>
  <si>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</si>
  <si>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</si>
  <si>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</si>
  <si>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</si>
  <si>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</si>
  <si>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</si>
  <si>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</si>
  <si>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</si>
  <si>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</si>
  <si>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</si>
  <si>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</si>
  <si>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</si>
  <si>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</si>
  <si>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</si>
  <si>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</si>
  <si>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</si>
  <si>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</si>
  <si>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</si>
  <si>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</si>
  <si>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</si>
  <si>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</si>
  <si>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</si>
  <si>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</si>
  <si>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</si>
  <si>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</si>
  <si>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</si>
  <si>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</si>
  <si>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</si>
  <si>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</si>
  <si>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</si>
  <si>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</si>
  <si>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</si>
  <si>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</si>
  <si>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</si>
  <si>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</si>
  <si>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</si>
  <si>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</si>
  <si>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</si>
  <si>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</si>
  <si>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</si>
  <si>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</si>
  <si>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</si>
  <si>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</si>
  <si>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</si>
  <si>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</si>
  <si>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</si>
  <si>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</si>
  <si>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</si>
  <si>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</si>
  <si>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</si>
  <si>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</si>
  <si>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</si>
  <si>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</si>
  <si>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</si>
  <si>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</si>
  <si>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</si>
  <si>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</si>
  <si>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</si>
  <si>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</si>
  <si>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</si>
  <si>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</si>
  <si>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</si>
  <si>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</si>
  <si>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</si>
  <si>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</si>
  <si>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</si>
  <si>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</si>
  <si>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</si>
  <si>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</si>
  <si>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</si>
  <si>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</si>
  <si>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</si>
  <si>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</si>
  <si>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</si>
  <si>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</si>
  <si>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</si>
  <si>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</si>
  <si>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</si>
  <si>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</si>
  <si>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</si>
  <si>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</si>
  <si>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</si>
  <si>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</si>
  <si>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</si>
  <si>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</si>
  <si>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</si>
  <si>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</si>
  <si>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</si>
  <si>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</si>
  <si>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</si>
  <si>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</si>
  <si>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</si>
  <si>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</si>
  <si>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</si>
  <si>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</si>
  <si>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</si>
  <si>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</si>
  <si>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</si>
  <si>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</si>
  <si>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</si>
  <si>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</si>
  <si>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</si>
  <si>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</si>
  <si>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</si>
  <si>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</si>
  <si>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</si>
  <si>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</si>
  <si>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</si>
  <si>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</si>
  <si>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</si>
  <si>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</si>
  <si>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</si>
  <si>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</si>
  <si>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</si>
  <si>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</si>
  <si>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</si>
  <si>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</si>
  <si>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</si>
  <si>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</si>
  <si>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</si>
  <si>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</si>
  <si>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</si>
  <si>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</si>
  <si>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</si>
  <si>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</si>
  <si>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</si>
  <si>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</si>
  <si>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</si>
  <si>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</si>
  <si>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</si>
  <si>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</si>
  <si>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</si>
  <si>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</si>
  <si>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</si>
  <si>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</si>
  <si>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</si>
  <si>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</si>
  <si>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</si>
  <si>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</si>
  <si>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</si>
  <si>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</si>
  <si>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</si>
  <si>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</si>
  <si>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</si>
  <si>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</si>
  <si>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</si>
  <si>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</si>
  <si>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</si>
  <si>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</si>
  <si>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</si>
  <si>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</si>
  <si>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</si>
  <si>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</si>
  <si>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</si>
  <si>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</si>
  <si>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</si>
  <si>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</si>
  <si>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</si>
  <si>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</si>
  <si>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</si>
  <si>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</si>
  <si>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</si>
  <si>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</si>
  <si>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</si>
  <si>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</si>
  <si>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</si>
  <si>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</si>
  <si>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</si>
  <si>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</si>
  <si>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</si>
  <si>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</si>
  <si>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</si>
  <si>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</si>
  <si>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</si>
  <si>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</si>
  <si>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</si>
  <si>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</si>
  <si>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</si>
  <si>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</si>
  <si>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</si>
  <si>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</si>
  <si>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</si>
  <si>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</si>
  <si>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</si>
  <si>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</si>
  <si>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</si>
  <si>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</si>
  <si>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</si>
  <si>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</si>
  <si>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</si>
  <si>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</si>
  <si>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</si>
  <si>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</si>
  <si>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</si>
  <si>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</si>
  <si>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</si>
  <si>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</si>
  <si>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</si>
  <si>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</si>
  <si>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</si>
  <si>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</si>
  <si>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</si>
  <si>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</si>
  <si>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</si>
  <si>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</si>
  <si>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</si>
  <si>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</si>
  <si>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</si>
  <si>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</si>
  <si>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</si>
  <si>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</si>
  <si>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</si>
  <si>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</si>
  <si>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</si>
  <si>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</si>
  <si>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</si>
  <si>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</si>
  <si>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</si>
  <si>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</si>
  <si>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</si>
  <si>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</si>
  <si>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</si>
  <si>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</si>
  <si>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</si>
  <si>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</si>
  <si>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</si>
  <si>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</si>
  <si>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</si>
  <si>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</si>
  <si>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</si>
  <si>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</si>
  <si>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</si>
  <si>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</si>
  <si>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</si>
  <si>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</si>
  <si>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</si>
  <si>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</si>
  <si>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</si>
  <si>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</si>
  <si>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</si>
  <si>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</si>
  <si>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</si>
  <si>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</si>
  <si>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</si>
  <si>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</si>
  <si>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</si>
  <si>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</si>
  <si>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</si>
  <si>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</si>
  <si>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</si>
  <si>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</si>
  <si>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</si>
  <si>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</si>
  <si>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</si>
  <si>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</si>
  <si>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</si>
  <si>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</si>
  <si>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</si>
  <si>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</si>
  <si>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</si>
  <si>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</si>
  <si>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</si>
  <si>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</si>
  <si>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</si>
  <si>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</si>
  <si>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</si>
  <si>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</si>
  <si>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</si>
  <si>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</si>
  <si>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</si>
  <si>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</si>
  <si>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</si>
  <si>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</si>
  <si>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</si>
  <si>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</si>
  <si>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</si>
  <si>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</si>
  <si>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</si>
  <si>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</si>
  <si>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</si>
  <si>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</si>
  <si>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</si>
  <si>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</si>
  <si>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</si>
  <si>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</si>
  <si>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</si>
  <si>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</si>
  <si>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</si>
  <si>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</si>
  <si>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</si>
  <si>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</si>
  <si>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</si>
  <si>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</si>
  <si>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</si>
  <si>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</si>
  <si>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</si>
  <si>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</si>
  <si>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</si>
  <si>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</si>
  <si>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</si>
  <si>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</si>
  <si>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</si>
  <si>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</si>
  <si>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</si>
  <si>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</si>
  <si>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</si>
  <si>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</si>
  <si>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</si>
  <si>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</si>
  <si>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</si>
  <si>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</si>
  <si>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</si>
  <si>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</si>
  <si>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</si>
  <si>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</si>
  <si>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</si>
  <si>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</si>
  <si>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</si>
  <si>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</si>
  <si>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</si>
  <si>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</si>
  <si>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</si>
  <si>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</si>
  <si>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</si>
  <si>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</si>
  <si>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</si>
  <si>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</si>
  <si>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</si>
  <si>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</si>
  <si>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</si>
  <si>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</si>
  <si>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</si>
  <si>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</si>
  <si>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</si>
  <si>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</si>
  <si>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</si>
  <si>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</si>
  <si>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</si>
  <si>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</si>
  <si>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</si>
  <si>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</si>
  <si>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</si>
  <si>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</si>
  <si>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</si>
  <si>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</si>
  <si>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</si>
  <si>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</si>
  <si>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</si>
  <si>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</si>
  <si>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</si>
  <si>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</si>
  <si>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</si>
  <si>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</si>
  <si>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</si>
  <si>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</si>
  <si>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</si>
  <si>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</si>
  <si>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</si>
  <si>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</si>
  <si>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</si>
  <si>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</si>
  <si>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</si>
  <si>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</si>
  <si>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</si>
  <si>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</si>
  <si>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</si>
  <si>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</si>
  <si>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</si>
  <si>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</si>
  <si>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</si>
  <si>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</si>
  <si>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</si>
  <si>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</si>
  <si>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</si>
  <si>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</si>
  <si>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</si>
  <si>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</si>
  <si>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</si>
  <si>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</si>
  <si>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</si>
  <si>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</si>
  <si>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</si>
  <si>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</si>
  <si>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</si>
  <si>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</si>
  <si>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</si>
  <si>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</si>
  <si>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</si>
  <si>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</si>
  <si>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</si>
  <si>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</si>
  <si>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</si>
  <si>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</si>
  <si>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</si>
  <si>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</si>
  <si>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</si>
  <si>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</si>
  <si>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</si>
  <si>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</si>
  <si>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</si>
  <si>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</si>
  <si>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</si>
  <si>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</si>
  <si>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</si>
  <si>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</si>
  <si>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</si>
  <si>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</si>
  <si>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</si>
  <si>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</si>
  <si>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</si>
  <si>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</si>
  <si>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</si>
  <si>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</si>
  <si>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</si>
  <si>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</si>
  <si>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</si>
  <si>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</si>
  <si>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</si>
  <si>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</si>
  <si>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</si>
  <si>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</si>
  <si>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</si>
  <si>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</si>
  <si>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</si>
  <si>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</si>
  <si>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</si>
  <si>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</si>
  <si>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</si>
  <si>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</si>
  <si>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</si>
  <si>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</si>
  <si>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</si>
  <si>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</si>
  <si>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</si>
  <si>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</si>
  <si>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</si>
  <si>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</si>
  <si>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</si>
  <si>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</si>
  <si>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</si>
  <si>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</si>
  <si>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</si>
  <si>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</si>
  <si>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</si>
  <si>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</si>
  <si>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</si>
  <si>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</si>
  <si>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</si>
  <si>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</si>
  <si>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</si>
  <si>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</si>
  <si>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</si>
  <si>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</si>
  <si>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</si>
  <si>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</si>
  <si>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</si>
  <si>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</si>
  <si>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</si>
  <si>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</si>
  <si>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</si>
  <si>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</si>
  <si>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</si>
  <si>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</si>
  <si>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</si>
  <si>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</si>
  <si>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</si>
  <si>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</si>
  <si>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</si>
  <si>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</si>
  <si>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</si>
  <si>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</si>
  <si>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</si>
  <si>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</si>
  <si>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</si>
  <si>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</si>
  <si>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</si>
  <si>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</si>
  <si>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</si>
  <si>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</si>
  <si>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</si>
  <si>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</si>
  <si>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</si>
  <si>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</si>
  <si>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</si>
  <si>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</si>
  <si>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</si>
  <si>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</si>
  <si>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</si>
  <si>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</si>
  <si>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</si>
  <si>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</si>
  <si>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</si>
  <si>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</si>
  <si>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</si>
  <si>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</si>
  <si>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</si>
  <si>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</si>
  <si>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</si>
  <si>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</si>
  <si>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</si>
  <si>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</si>
  <si>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</si>
  <si>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</si>
  <si>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</si>
  <si>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</si>
  <si>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</si>
  <si>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</si>
  <si>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</si>
  <si>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</si>
  <si>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</si>
  <si>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</si>
  <si>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</si>
  <si>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</si>
  <si>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</si>
  <si>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</si>
  <si>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</si>
  <si>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</si>
  <si>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</si>
  <si>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</si>
  <si>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</si>
  <si>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</si>
  <si>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</si>
  <si>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</si>
  <si>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</si>
  <si>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</si>
  <si>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</si>
  <si>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</si>
  <si>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</si>
  <si>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</si>
  <si>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</si>
  <si>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</si>
  <si>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</si>
  <si>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</si>
  <si>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</si>
  <si>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</si>
  <si>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</si>
  <si>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</si>
  <si>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</si>
  <si>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</si>
  <si>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</si>
  <si>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</si>
  <si>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</si>
  <si>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</si>
  <si>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</si>
  <si>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</si>
  <si>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</si>
  <si>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</si>
  <si>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</si>
  <si>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</si>
  <si>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</si>
  <si>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</si>
  <si>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</si>
  <si>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</si>
  <si>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</si>
  <si>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</si>
  <si>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</si>
  <si>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</si>
  <si>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</si>
  <si>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</si>
  <si>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</si>
  <si>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</si>
  <si>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</si>
  <si>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</si>
  <si>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</si>
  <si>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</si>
  <si>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</si>
  <si>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</si>
  <si>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</si>
  <si>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</si>
  <si>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</si>
  <si>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</si>
  <si>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</si>
  <si>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</si>
  <si>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</si>
  <si>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</si>
  <si>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</si>
  <si>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</si>
  <si>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</si>
  <si>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</si>
  <si>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</si>
  <si>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</si>
  <si>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</si>
  <si>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</si>
  <si>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</si>
  <si>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</si>
  <si>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</si>
  <si>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</si>
  <si>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</si>
  <si>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</si>
  <si>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</si>
  <si>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</si>
  <si>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</si>
  <si>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</si>
  <si>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</si>
  <si>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</si>
  <si>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</si>
  <si>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</si>
  <si>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</si>
  <si>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</si>
  <si>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</si>
  <si>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</si>
  <si>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</si>
  <si>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</si>
  <si>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</si>
  <si>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</si>
  <si>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</si>
  <si>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</si>
  <si>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</si>
  <si>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</si>
  <si>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</si>
  <si>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</si>
  <si>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</si>
  <si>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</si>
  <si>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</si>
  <si>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</si>
  <si>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</si>
  <si>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</si>
  <si>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</si>
  <si>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</si>
  <si>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</si>
  <si>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</si>
  <si>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</si>
  <si>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</si>
  <si>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</si>
  <si>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</si>
  <si>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</si>
  <si>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</si>
  <si>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</si>
  <si>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</si>
  <si>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</si>
  <si>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</si>
  <si>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</si>
  <si>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</si>
  <si>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</si>
  <si>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</si>
  <si>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</si>
  <si>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</si>
  <si>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</si>
  <si>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</si>
  <si>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</si>
  <si>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</si>
  <si>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</si>
  <si>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</si>
  <si>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</si>
  <si>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</si>
  <si>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</si>
  <si>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</si>
  <si>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</si>
  <si>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</si>
  <si>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</si>
  <si>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</si>
  <si>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</si>
  <si>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</si>
  <si>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</si>
  <si>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</si>
  <si>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</si>
  <si>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</si>
  <si>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</si>
  <si>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</si>
  <si>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</si>
  <si>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</si>
  <si>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</si>
  <si>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</si>
  <si>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</si>
  <si>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</si>
  <si>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</si>
  <si>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</si>
  <si>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</si>
  <si>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</si>
  <si>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</si>
  <si>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</si>
  <si>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</si>
  <si>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</si>
  <si>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</si>
  <si>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</si>
  <si>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</si>
  <si>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</si>
  <si>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</si>
  <si>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</si>
  <si>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</si>
  <si>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</si>
  <si>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</si>
  <si>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</si>
  <si>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</si>
  <si>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</si>
  <si>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</si>
  <si>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</si>
  <si>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</si>
  <si>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</si>
  <si>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</si>
  <si>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</si>
  <si>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</si>
  <si>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</si>
  <si>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</si>
  <si>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</si>
  <si>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</si>
  <si>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</si>
  <si>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</si>
  <si>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</si>
  <si>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</si>
  <si>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</si>
  <si>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</si>
  <si>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</si>
  <si>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</si>
  <si>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</si>
  <si>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</si>
  <si>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</si>
  <si>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</si>
  <si>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</si>
  <si>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</si>
  <si>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</si>
  <si>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</si>
  <si>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</si>
  <si>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</si>
  <si>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</si>
  <si>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</si>
  <si>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</si>
  <si>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</si>
  <si>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</si>
  <si>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</si>
  <si>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</si>
  <si>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</si>
  <si>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</si>
  <si>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</si>
  <si>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</si>
  <si>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</si>
  <si>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</si>
  <si>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</si>
  <si>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</si>
  <si>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</si>
  <si>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</si>
  <si>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</si>
  <si>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</si>
  <si>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</si>
  <si>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</si>
  <si>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</si>
  <si>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</si>
  <si>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</si>
  <si>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</si>
  <si>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</si>
  <si>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</si>
  <si>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</si>
  <si>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</si>
  <si>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</si>
  <si>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</si>
  <si>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</si>
  <si>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</si>
  <si>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</si>
  <si>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</si>
  <si>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</si>
  <si>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</si>
  <si>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</si>
  <si>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</si>
  <si>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</si>
  <si>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</si>
  <si>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</si>
  <si>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</si>
  <si>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</si>
  <si>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</si>
  <si>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</si>
  <si>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</si>
  <si>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</si>
  <si>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</si>
  <si>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</si>
  <si>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</si>
  <si>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</si>
  <si>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</si>
  <si>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</si>
  <si>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</si>
  <si>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</si>
  <si>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</si>
  <si>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</si>
  <si>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</si>
  <si>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</si>
  <si>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</si>
  <si>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</si>
  <si>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</si>
  <si>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</si>
  <si>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</si>
  <si>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</si>
  <si>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</si>
  <si>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</si>
  <si>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</si>
  <si>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</si>
  <si>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</si>
  <si>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</si>
  <si>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</si>
  <si>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</si>
  <si>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</si>
  <si>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</si>
  <si>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</si>
  <si>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</si>
  <si>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</si>
  <si>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</si>
  <si>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</si>
  <si>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</si>
  <si>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</si>
  <si>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</si>
  <si>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</si>
  <si>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</si>
  <si>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</si>
  <si>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</si>
  <si>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</si>
  <si>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</si>
  <si>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</si>
  <si>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</si>
  <si>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</si>
  <si>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</si>
  <si>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</si>
  <si>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</si>
  <si>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</si>
  <si>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</si>
  <si>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</si>
  <si>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</si>
  <si>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</si>
  <si>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</si>
  <si>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</si>
  <si>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</si>
  <si>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</si>
  <si>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</si>
  <si>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</si>
  <si>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</si>
  <si>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</si>
  <si>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</si>
  <si>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</si>
  <si>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</si>
  <si>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</si>
  <si>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</si>
  <si>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</si>
  <si>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</si>
  <si>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</si>
  <si>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</si>
  <si>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</si>
  <si>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</si>
  <si>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</si>
  <si>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</si>
  <si>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</si>
  <si>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</si>
  <si>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</si>
  <si>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</si>
  <si>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</si>
  <si>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</si>
  <si>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</si>
  <si>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</si>
  <si>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</si>
  <si>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</si>
  <si>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</si>
  <si>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</si>
  <si>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</si>
  <si>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</si>
  <si>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</si>
  <si>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</si>
  <si>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</si>
  <si>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</si>
  <si>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</si>
  <si>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</si>
  <si>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</si>
  <si>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</si>
  <si>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</si>
  <si>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</si>
  <si>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</si>
  <si>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</si>
  <si>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</si>
  <si>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</si>
  <si>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</si>
  <si>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</si>
  <si>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</si>
  <si>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</si>
  <si>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</si>
  <si>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</si>
  <si>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</si>
  <si>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</si>
  <si>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</si>
  <si>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</si>
  <si>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</si>
  <si>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</si>
  <si>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</si>
  <si>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</si>
  <si>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</si>
  <si>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</si>
  <si>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</si>
  <si>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</si>
  <si>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</si>
  <si>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</si>
  <si>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</si>
  <si>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</si>
  <si>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</si>
  <si>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</si>
  <si>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</si>
  <si>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</si>
  <si>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</si>
  <si>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</si>
  <si>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</si>
  <si>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</si>
  <si>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</si>
  <si>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</si>
  <si>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</si>
  <si>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</si>
  <si>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</si>
  <si>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</si>
  <si>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</si>
  <si>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</si>
  <si>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</si>
  <si>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</si>
  <si>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</si>
  <si>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</si>
  <si>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</si>
  <si>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</si>
  <si>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</si>
  <si>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</si>
  <si>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</si>
  <si>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</si>
  <si>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</si>
  <si>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</si>
  <si>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</si>
  <si>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</si>
  <si>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</si>
  <si>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</si>
  <si>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</si>
  <si>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</si>
  <si>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</si>
  <si>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</si>
  <si>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</si>
  <si>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</si>
  <si>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</si>
  <si>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</si>
  <si>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</si>
  <si>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</si>
  <si>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</si>
  <si>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</si>
  <si>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</si>
  <si>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</si>
  <si>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</si>
  <si>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</si>
  <si>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</si>
  <si>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</si>
  <si>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</si>
  <si>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</si>
  <si>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</si>
  <si>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</si>
  <si>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</si>
  <si>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</si>
  <si>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</si>
  <si>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</si>
  <si>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</si>
  <si>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</si>
  <si>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</si>
  <si>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</si>
  <si>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</si>
  <si>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</si>
  <si>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</si>
  <si>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</si>
  <si>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</si>
  <si>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</si>
  <si>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</si>
  <si>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</si>
  <si>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</si>
  <si>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</si>
  <si>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</si>
  <si>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</si>
  <si>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</si>
  <si>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</si>
  <si>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</si>
  <si>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</si>
  <si>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</si>
  <si>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</si>
  <si>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</si>
  <si>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</si>
  <si>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</si>
  <si>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</si>
  <si>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</si>
  <si>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</si>
  <si>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</si>
  <si>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</si>
  <si>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</si>
  <si>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</si>
  <si>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</si>
  <si>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</si>
  <si>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</si>
  <si>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</si>
  <si>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</si>
  <si>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</si>
  <si>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</si>
  <si>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</si>
  <si>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</si>
  <si>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</si>
  <si>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</si>
  <si>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</si>
  <si>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</si>
  <si>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</si>
  <si>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</si>
  <si>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</si>
  <si>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</si>
  <si>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</si>
  <si>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</si>
  <si>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</si>
  <si>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</si>
  <si>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</si>
  <si>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</si>
  <si>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</si>
  <si>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</si>
  <si>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</si>
  <si>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</si>
  <si>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</si>
  <si>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</si>
  <si>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</si>
  <si>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</si>
  <si>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</si>
  <si>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</si>
  <si>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</si>
  <si>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</si>
  <si>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</si>
  <si>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</si>
  <si>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</si>
  <si>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</si>
  <si>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</si>
  <si>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</si>
  <si>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</si>
  <si>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</si>
  <si>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</si>
  <si>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</si>
  <si>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</si>
  <si>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</si>
  <si>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</si>
  <si>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</si>
  <si>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</si>
  <si>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</si>
  <si>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</si>
  <si>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</si>
  <si>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</si>
  <si>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</si>
  <si>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</si>
  <si>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</si>
  <si>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</si>
  <si>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</si>
  <si>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</si>
  <si>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</si>
  <si>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</si>
  <si>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</si>
  <si>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</si>
  <si>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</si>
  <si>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</si>
  <si>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</si>
  <si>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</si>
  <si>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</si>
  <si>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</si>
  <si>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</si>
  <si>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</si>
  <si>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</si>
  <si>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</si>
  <si>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</si>
  <si>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</si>
  <si>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</si>
  <si>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</si>
  <si>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</si>
  <si>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</si>
  <si>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</si>
  <si>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</si>
  <si>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</si>
  <si>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</si>
  <si>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</si>
  <si>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</si>
  <si>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</si>
  <si>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</si>
  <si>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</si>
  <si>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</si>
  <si>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</si>
  <si>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</si>
  <si>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</si>
  <si>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</si>
  <si>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</si>
  <si>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</si>
  <si>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</si>
  <si>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</si>
  <si>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</si>
  <si>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</si>
  <si>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</si>
  <si>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</si>
  <si>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</si>
  <si>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</si>
  <si>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</si>
  <si>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</si>
  <si>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</si>
  <si>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</si>
  <si>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</si>
  <si>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</si>
  <si>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</si>
  <si>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</si>
  <si>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</si>
  <si>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</si>
  <si>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</si>
  <si>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</si>
  <si>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</si>
  <si>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</si>
  <si>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</si>
  <si>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</si>
  <si>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</si>
  <si>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</si>
  <si>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</si>
  <si>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</si>
  <si>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</si>
  <si>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</si>
  <si>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</si>
  <si>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</si>
  <si>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</si>
  <si>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</si>
  <si>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</si>
  <si>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</si>
  <si>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</si>
  <si>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</si>
  <si>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</si>
  <si>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</si>
  <si>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</si>
  <si>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</si>
  <si>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</si>
  <si>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</si>
  <si>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</si>
  <si>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</si>
  <si>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</si>
  <si>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</si>
  <si>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</si>
  <si>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</si>
  <si>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</si>
  <si>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</si>
  <si>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</si>
  <si>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</si>
  <si>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</si>
  <si>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</si>
  <si>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</si>
  <si>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</si>
  <si>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</si>
  <si>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</si>
  <si>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</si>
  <si>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</si>
  <si>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</si>
  <si>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</si>
  <si>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</si>
  <si>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</si>
  <si>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</si>
  <si>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</si>
  <si>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</si>
  <si>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</si>
  <si>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</si>
  <si>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</si>
  <si>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</si>
  <si>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</si>
  <si>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</si>
  <si>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</si>
  <si>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</si>
  <si>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</si>
  <si>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</si>
  <si>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</si>
  <si>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</si>
  <si>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</si>
  <si>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</si>
  <si>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</si>
  <si>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</si>
  <si>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</si>
  <si>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</si>
  <si>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</si>
  <si>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</si>
  <si>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</si>
  <si>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</si>
  <si>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</si>
  <si>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</si>
  <si>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</si>
  <si>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</si>
  <si>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</si>
  <si>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</si>
  <si>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</si>
  <si>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</si>
  <si>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</si>
  <si>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</si>
  <si>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</si>
  <si>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</si>
  <si>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</si>
  <si>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</si>
  <si>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</si>
  <si>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</si>
  <si>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</si>
  <si>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</si>
  <si>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</si>
  <si>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</si>
  <si>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</si>
  <si>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</si>
  <si>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</si>
  <si>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</si>
  <si>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</si>
  <si>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</si>
  <si>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</si>
  <si>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</si>
  <si>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</si>
  <si>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</si>
  <si>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</si>
  <si>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</si>
  <si>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</si>
  <si>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</si>
  <si>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</si>
  <si>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</si>
  <si>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</si>
  <si>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</si>
  <si>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</si>
  <si>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</si>
  <si>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</si>
  <si>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</si>
  <si>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</si>
  <si>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</si>
  <si>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</si>
  <si>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</si>
  <si>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</si>
  <si>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</si>
  <si>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</si>
  <si>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</si>
  <si>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</si>
  <si>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</si>
  <si>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</si>
  <si>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</si>
  <si>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</si>
  <si>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</si>
  <si>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</si>
  <si>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</si>
  <si>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</si>
  <si>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</si>
  <si>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</si>
  <si>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</si>
  <si>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</si>
  <si>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</si>
  <si>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</si>
  <si>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</si>
  <si>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</si>
  <si>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</si>
  <si>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</si>
  <si>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</si>
  <si>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</si>
  <si>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</si>
  <si>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</si>
  <si>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</si>
  <si>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</si>
  <si>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</si>
  <si>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</si>
  <si>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</si>
  <si>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</si>
  <si>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</si>
  <si>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</si>
  <si>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</si>
  <si>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</si>
  <si>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</si>
  <si>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</si>
  <si>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</si>
  <si>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</si>
  <si>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</si>
  <si>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</si>
  <si>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</si>
  <si>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</si>
  <si>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</si>
  <si>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</si>
  <si>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</si>
  <si>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</si>
  <si>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</si>
  <si>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</si>
  <si>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</si>
  <si>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</si>
  <si>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</si>
  <si>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</si>
  <si>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</si>
  <si>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</si>
  <si>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</si>
  <si>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</si>
  <si>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</si>
  <si>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</si>
  <si>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</si>
  <si>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</si>
  <si>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</si>
  <si>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</si>
  <si>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</si>
  <si>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</si>
  <si>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</si>
  <si>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</si>
  <si>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</si>
  <si>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</si>
  <si>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</si>
  <si>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</si>
  <si>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</si>
  <si>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</si>
  <si>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</si>
  <si>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</si>
  <si>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</si>
  <si>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</si>
  <si>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</si>
  <si>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</si>
  <si>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</si>
  <si>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</si>
  <si>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</si>
  <si>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</si>
  <si>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</si>
  <si>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</si>
  <si>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</si>
  <si>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</si>
  <si>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</si>
  <si>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</si>
  <si>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</si>
  <si>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</si>
  <si>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</si>
  <si>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</si>
  <si>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</si>
  <si>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</si>
  <si>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</si>
  <si>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</si>
  <si>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</si>
  <si>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</si>
  <si>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</si>
  <si>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</si>
  <si>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</si>
  <si>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</si>
  <si>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</si>
  <si>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</si>
  <si>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</si>
  <si>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</si>
  <si>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</si>
  <si>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</si>
  <si>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</si>
  <si>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</si>
  <si>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</si>
  <si>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</si>
  <si>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</si>
  <si>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</si>
  <si>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</si>
  <si>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</si>
  <si>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</si>
  <si>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</si>
  <si>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</si>
  <si>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</si>
  <si>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</si>
  <si>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</si>
  <si>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</si>
  <si>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</si>
  <si>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</si>
  <si>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</si>
  <si>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</si>
  <si>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</si>
  <si>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</si>
  <si>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</si>
  <si>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</si>
  <si>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</si>
  <si>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</si>
  <si>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</si>
  <si>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</si>
  <si>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</si>
  <si>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</si>
  <si>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</si>
  <si>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</si>
  <si>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</si>
  <si>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</si>
  <si>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</si>
  <si>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</si>
  <si>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</si>
  <si>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</si>
  <si>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</si>
  <si>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</si>
  <si>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</si>
  <si>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</si>
  <si>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</si>
  <si>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</si>
  <si>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</si>
  <si>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</si>
  <si>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</si>
  <si>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</si>
  <si>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</si>
  <si>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</si>
  <si>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</si>
  <si>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</si>
  <si>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</si>
  <si>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</si>
  <si>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</si>
  <si>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</si>
  <si>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</si>
  <si>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</si>
  <si>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</si>
  <si>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</si>
  <si>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</si>
  <si>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</si>
  <si>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</si>
  <si>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</si>
  <si>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</si>
  <si>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</si>
  <si>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</si>
  <si>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</si>
  <si>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</si>
  <si>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</si>
  <si>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</si>
  <si>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</si>
  <si>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</si>
  <si>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</si>
  <si>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</si>
  <si>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</si>
  <si>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</si>
  <si>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</si>
  <si>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</si>
  <si>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</si>
  <si>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</si>
  <si>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</si>
  <si>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</si>
  <si>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</si>
  <si>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</si>
  <si>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</si>
  <si>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</si>
  <si>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</si>
  <si>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</si>
  <si>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</si>
  <si>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</si>
  <si>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</si>
  <si>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</si>
  <si>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</si>
  <si>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</si>
  <si>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</si>
  <si>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</si>
  <si>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</si>
  <si>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</si>
  <si>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</si>
  <si>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</si>
  <si>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</si>
  <si>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</si>
  <si>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</si>
  <si>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</si>
  <si>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</si>
  <si>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</si>
  <si>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</si>
  <si>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</si>
  <si>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</si>
  <si>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</si>
  <si>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</si>
  <si>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</si>
  <si>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</si>
  <si>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</si>
  <si>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</si>
  <si>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</si>
  <si>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</si>
  <si>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</si>
  <si>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</si>
  <si>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</si>
  <si>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</si>
  <si>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</si>
  <si>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</si>
  <si>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</si>
  <si>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</si>
  <si>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</si>
  <si>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</si>
  <si>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</si>
  <si>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</si>
  <si>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</si>
  <si>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</si>
  <si>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</si>
  <si>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</si>
  <si>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</si>
  <si>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</si>
  <si>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</si>
  <si>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</si>
  <si>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</si>
  <si>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</si>
  <si>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</si>
  <si>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</si>
  <si>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</si>
  <si>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</si>
  <si>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</si>
  <si>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</si>
  <si>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</si>
  <si>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</si>
  <si>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</si>
  <si>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</si>
  <si>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</si>
  <si>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</si>
  <si>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</si>
  <si>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</si>
  <si>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</si>
  <si>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</si>
  <si>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</si>
  <si>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</si>
  <si>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</si>
  <si>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</si>
  <si>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</si>
  <si>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</si>
  <si>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</si>
  <si>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</si>
  <si>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</si>
  <si>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</si>
  <si>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</si>
  <si>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</si>
  <si>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</si>
  <si>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</si>
  <si>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</si>
  <si>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</si>
  <si>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</si>
  <si>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</si>
  <si>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</si>
  <si>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</si>
  <si>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</si>
  <si>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</si>
  <si>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</si>
  <si>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</si>
  <si>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</si>
  <si>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</si>
  <si>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</si>
  <si>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</si>
  <si>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</si>
  <si>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</si>
  <si>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</si>
  <si>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</si>
  <si>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</si>
  <si>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</si>
  <si>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</si>
  <si>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</si>
  <si>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</si>
  <si>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</si>
  <si>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</si>
  <si>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</si>
  <si>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</si>
  <si>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</si>
  <si>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</si>
  <si>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</si>
  <si>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</si>
  <si>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</si>
  <si>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</si>
  <si>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</si>
  <si>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</si>
  <si>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</si>
  <si>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</si>
  <si>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</si>
  <si>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</si>
  <si>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</si>
  <si>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</si>
  <si>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</si>
  <si>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</si>
  <si>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</si>
  <si>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</si>
  <si>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</si>
  <si>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</si>
  <si>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</si>
  <si>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</si>
  <si>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</si>
  <si>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</si>
  <si>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</si>
  <si>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</si>
  <si>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</si>
  <si>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</si>
  <si>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</si>
  <si>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</si>
  <si>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</si>
  <si>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</si>
  <si>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</si>
  <si>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</si>
  <si>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</si>
  <si>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</si>
  <si>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</si>
  <si>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</si>
  <si>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</si>
  <si>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</si>
  <si>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</si>
  <si>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</si>
  <si>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</si>
  <si>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</si>
  <si>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</si>
  <si>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</si>
  <si>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</si>
  <si>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</si>
  <si>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</si>
  <si>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</si>
  <si>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</si>
  <si>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</si>
  <si>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</si>
  <si>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</si>
  <si>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</si>
  <si>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</si>
  <si>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</si>
  <si>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</si>
  <si>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</si>
  <si>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</si>
  <si>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</si>
  <si>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</si>
  <si>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</si>
  <si>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</si>
  <si>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</si>
  <si>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</si>
  <si>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</si>
  <si>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</si>
  <si>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</si>
  <si>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</si>
  <si>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</si>
  <si>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</si>
  <si>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</si>
  <si>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</si>
  <si>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</si>
  <si>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</si>
  <si>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</si>
  <si>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</si>
  <si>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</si>
  <si>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</si>
  <si>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</si>
  <si>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</si>
  <si>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</si>
  <si>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</si>
  <si>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</si>
  <si>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</si>
  <si>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</si>
  <si>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</si>
  <si>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</si>
  <si>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</si>
  <si>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</si>
  <si>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</si>
  <si>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</si>
  <si>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</si>
  <si>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</si>
  <si>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</si>
  <si>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</si>
  <si>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</si>
  <si>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</si>
  <si>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</si>
  <si>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</si>
  <si>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</si>
  <si>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</si>
  <si>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</si>
  <si>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</si>
  <si>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</si>
  <si>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</si>
  <si>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</si>
  <si>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</si>
  <si>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</si>
  <si>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</si>
  <si>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</si>
  <si>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</si>
  <si>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</si>
  <si>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</si>
  <si>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</si>
  <si>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</si>
  <si>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</si>
  <si>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</si>
  <si>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</si>
  <si>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</si>
  <si>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</si>
  <si>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</si>
  <si>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</si>
  <si>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</si>
  <si>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</si>
  <si>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</si>
  <si>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</si>
  <si>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</si>
  <si>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</si>
  <si>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</si>
  <si>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</si>
  <si>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</si>
  <si>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</si>
  <si>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</si>
  <si>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</si>
  <si>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</si>
  <si>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</si>
  <si>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</si>
  <si>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</si>
  <si>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</si>
  <si>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</si>
  <si>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</si>
  <si>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</si>
  <si>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</si>
  <si>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</si>
  <si>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</si>
  <si>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</si>
  <si>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</si>
  <si>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</si>
  <si>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</si>
  <si>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</si>
  <si>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</si>
  <si>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</si>
  <si>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</si>
  <si>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</si>
  <si>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</si>
  <si>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</si>
  <si>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</si>
  <si>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</si>
  <si>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</si>
  <si>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</si>
  <si>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</si>
  <si>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</si>
  <si>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</si>
  <si>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</si>
  <si>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</si>
  <si>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</si>
  <si>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</si>
  <si>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</si>
  <si>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</si>
  <si>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</si>
  <si>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</si>
  <si>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</si>
  <si>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</si>
  <si>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</si>
  <si>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</si>
  <si>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</si>
  <si>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</si>
  <si>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</si>
  <si>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</si>
  <si>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</si>
  <si>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</si>
  <si>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</si>
  <si>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</si>
  <si>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</si>
  <si>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</si>
  <si>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</si>
  <si>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</si>
  <si>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</si>
  <si>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</si>
  <si>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</si>
  <si>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</si>
  <si>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</si>
  <si>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</si>
  <si>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</si>
  <si>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</si>
  <si>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</si>
  <si>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</si>
  <si>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</si>
  <si>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</si>
  <si>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</si>
  <si>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</si>
  <si>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</si>
  <si>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</si>
  <si>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</si>
  <si>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</si>
  <si>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</si>
  <si>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</si>
  <si>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</si>
  <si>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</si>
  <si>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</si>
  <si>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</si>
  <si>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</si>
  <si>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</si>
  <si>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</si>
  <si>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</si>
  <si>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</si>
  <si>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</si>
  <si>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</si>
  <si>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</si>
  <si>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</si>
  <si>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</si>
  <si>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</si>
  <si>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</si>
  <si>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</si>
  <si>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</si>
  <si>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</si>
  <si>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</si>
  <si>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</si>
  <si>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</si>
  <si>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</si>
  <si>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</si>
  <si>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</si>
  <si>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</si>
  <si>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</si>
  <si>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</si>
  <si>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</si>
  <si>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</si>
  <si>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</si>
  <si>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</si>
  <si>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</si>
  <si>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</si>
  <si>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</si>
  <si>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</si>
  <si>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</si>
  <si>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</si>
  <si>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</si>
  <si>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</si>
  <si>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</si>
  <si>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</si>
  <si>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</si>
  <si>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</si>
  <si>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</si>
  <si>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</si>
  <si>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</si>
  <si>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</si>
  <si>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</si>
  <si>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</si>
  <si>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</si>
  <si>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</si>
  <si>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</si>
  <si>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</si>
  <si>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</si>
  <si>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</si>
  <si>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</si>
  <si>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</si>
  <si>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</si>
  <si>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</si>
  <si>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</si>
  <si>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</si>
  <si>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</si>
  <si>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</si>
  <si>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</si>
  <si>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</si>
  <si>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</si>
  <si>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</si>
  <si>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</si>
  <si>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</si>
  <si>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</si>
  <si>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</si>
  <si>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</si>
  <si>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</si>
  <si>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</si>
  <si>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</si>
  <si>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</si>
  <si>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</si>
  <si>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</si>
  <si>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</si>
  <si>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</si>
  <si>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</si>
  <si>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</si>
  <si>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</si>
  <si>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</si>
  <si>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</si>
  <si>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</si>
  <si>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</si>
  <si>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</si>
  <si>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</si>
  <si>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</si>
  <si>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</si>
  <si>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</si>
  <si>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</si>
  <si>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</si>
  <si>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</si>
  <si>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</si>
  <si>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</si>
  <si>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</si>
  <si>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</si>
  <si>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</si>
  <si>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</si>
  <si>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</si>
  <si>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</si>
  <si>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</si>
  <si>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</si>
  <si>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</si>
  <si>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</si>
  <si>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</si>
  <si>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</si>
  <si>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</si>
  <si>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</si>
  <si>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</si>
  <si>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</si>
  <si>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</si>
  <si>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</si>
  <si>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</si>
  <si>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</si>
  <si>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</si>
  <si>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</si>
  <si>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</si>
  <si>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</si>
  <si>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</si>
  <si>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</si>
  <si>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</si>
  <si>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</si>
  <si>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</si>
  <si>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</si>
  <si>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</si>
  <si>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</si>
  <si>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</si>
  <si>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</si>
  <si>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</si>
  <si>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</si>
  <si>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</si>
  <si>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</si>
  <si>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</si>
  <si>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</si>
  <si>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</si>
  <si>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</si>
  <si>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</si>
  <si>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</si>
  <si>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</si>
  <si>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</si>
  <si>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</si>
  <si>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</si>
  <si>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</si>
  <si>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</si>
  <si>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</si>
  <si>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</si>
  <si>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</si>
  <si>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</si>
  <si>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</si>
  <si>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</si>
  <si>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</si>
  <si>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</si>
  <si>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</si>
  <si>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</si>
  <si>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</si>
  <si>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</si>
  <si>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</si>
  <si>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</si>
  <si>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</si>
  <si>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</si>
  <si>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</si>
  <si>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</si>
  <si>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</si>
  <si>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</si>
  <si>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</si>
  <si>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</si>
  <si>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</si>
  <si>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</si>
  <si>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</si>
  <si>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</si>
  <si>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</si>
  <si>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</si>
  <si>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</si>
  <si>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</si>
  <si>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</si>
  <si>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</si>
  <si>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</si>
  <si>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</si>
  <si>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</si>
  <si>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</si>
  <si>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</si>
  <si>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</si>
  <si>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</si>
  <si>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</si>
  <si>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</si>
  <si>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</si>
  <si>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</si>
  <si>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</si>
  <si>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</si>
  <si>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</si>
  <si>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</si>
  <si>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</si>
  <si>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</si>
  <si>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</si>
  <si>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</si>
  <si>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</si>
  <si>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</si>
  <si>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</si>
  <si>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</si>
  <si>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</si>
  <si>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</si>
  <si>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</si>
  <si>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</si>
  <si>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</si>
  <si>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</si>
  <si>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</si>
  <si>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</si>
  <si>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</si>
  <si>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</si>
  <si>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</si>
  <si>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</si>
  <si>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</si>
  <si>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</si>
  <si>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</si>
  <si>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</si>
  <si>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</si>
  <si>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</si>
  <si>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</si>
  <si>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</si>
  <si>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</si>
  <si>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</si>
  <si>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</si>
  <si>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</si>
  <si>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</si>
  <si>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</si>
  <si>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</si>
  <si>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</si>
  <si>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</si>
  <si>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</si>
  <si>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</si>
  <si>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</si>
  <si>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</si>
  <si>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</si>
  <si>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</si>
  <si>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</si>
  <si>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</si>
  <si>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</si>
  <si>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</si>
  <si>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</si>
  <si>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</si>
  <si>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</si>
  <si>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</si>
  <si>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</si>
  <si>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</si>
  <si>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</si>
  <si>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</si>
  <si>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</si>
  <si>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</si>
  <si>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</si>
  <si>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</si>
  <si>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</si>
  <si>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</si>
  <si>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</si>
  <si>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</si>
  <si>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</si>
  <si>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</si>
  <si>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</si>
  <si>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</si>
  <si>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</si>
  <si>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</si>
  <si>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</si>
  <si>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</si>
  <si>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</si>
  <si>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</si>
  <si>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</si>
  <si>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</si>
  <si>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</si>
  <si>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</si>
  <si>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</si>
  <si>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</si>
  <si>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</si>
  <si>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</si>
  <si>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</si>
  <si>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</si>
  <si>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</si>
  <si>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</si>
  <si>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</si>
  <si>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</si>
  <si>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</si>
  <si>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</si>
  <si>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</si>
  <si>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</si>
  <si>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</si>
  <si>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</si>
  <si>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</si>
  <si>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</si>
  <si>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</si>
  <si>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</si>
  <si>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</si>
  <si>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</si>
  <si>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</si>
  <si>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</si>
  <si>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</si>
  <si>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</si>
  <si>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</si>
  <si>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</si>
  <si>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</si>
  <si>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</si>
  <si>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</si>
  <si>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</si>
  <si>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</si>
  <si>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</si>
  <si>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</si>
  <si>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</si>
  <si>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</si>
  <si>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</si>
  <si>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</si>
  <si>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</si>
  <si>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</si>
  <si>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</si>
  <si>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</si>
  <si>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</si>
  <si>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</si>
  <si>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</si>
  <si>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</si>
  <si>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</si>
  <si>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</si>
  <si>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</si>
  <si>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</si>
  <si>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</si>
  <si>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</si>
  <si>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</si>
  <si>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</si>
  <si>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</si>
  <si>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</si>
  <si>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</si>
  <si>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</si>
  <si>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</si>
  <si>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</si>
  <si>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</si>
  <si>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</si>
  <si>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</si>
  <si>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</si>
  <si>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</si>
  <si>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</si>
  <si>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</si>
  <si>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</si>
  <si>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</si>
  <si>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</si>
  <si>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</si>
  <si>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</si>
  <si>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</si>
  <si>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</si>
  <si>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</si>
  <si>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</si>
  <si>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</si>
  <si>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</si>
  <si>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</si>
  <si>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</si>
  <si>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</si>
  <si>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</si>
  <si>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</si>
  <si>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</si>
  <si>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</si>
  <si>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</si>
  <si>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</si>
  <si>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</si>
  <si>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</si>
  <si>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</si>
  <si>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</si>
  <si>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</si>
  <si>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</si>
  <si>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</si>
  <si>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</si>
  <si>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</si>
  <si>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</si>
  <si>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</si>
  <si>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</si>
  <si>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</si>
  <si>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</si>
  <si>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</si>
  <si>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</si>
  <si>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</si>
  <si>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</si>
  <si>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</si>
  <si>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</si>
  <si>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</si>
  <si>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</si>
  <si>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</si>
  <si>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</si>
  <si>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</si>
  <si>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</si>
  <si>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</si>
  <si>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</si>
  <si>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</si>
  <si>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</si>
  <si>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</si>
  <si>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</si>
  <si>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</si>
  <si>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</si>
  <si>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</si>
  <si>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</si>
  <si>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</si>
  <si>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</si>
  <si>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</si>
  <si>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</si>
  <si>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</si>
  <si>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</si>
  <si>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</si>
  <si>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</si>
  <si>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</si>
  <si>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</si>
  <si>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</si>
  <si>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</si>
  <si>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</si>
  <si>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</si>
  <si>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</si>
  <si>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</si>
  <si>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</si>
  <si>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</si>
  <si>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</si>
  <si>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</si>
  <si>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</si>
  <si>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</si>
  <si>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</si>
  <si>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</si>
  <si>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</si>
  <si>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</si>
  <si>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</si>
  <si>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</si>
  <si>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</si>
  <si>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</si>
  <si>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</si>
  <si>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</si>
  <si>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</si>
  <si>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</si>
  <si>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</si>
  <si>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</si>
  <si>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</si>
  <si>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</si>
  <si>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</si>
  <si>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</si>
  <si>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</si>
  <si>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</si>
  <si>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</si>
  <si>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</si>
  <si>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</si>
  <si>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</si>
  <si>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</si>
  <si>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</si>
  <si>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</si>
  <si>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</si>
  <si>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</si>
  <si>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</si>
  <si>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</si>
  <si>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</si>
  <si>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</si>
  <si>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</si>
  <si>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</si>
  <si>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</si>
  <si>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</si>
  <si>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</si>
  <si>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</si>
  <si>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</si>
  <si>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</si>
  <si>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</si>
  <si>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</si>
  <si>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</si>
  <si>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</si>
  <si>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</si>
  <si>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</si>
  <si>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</si>
  <si>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</si>
  <si>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</si>
  <si>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</si>
  <si>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</si>
  <si>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</si>
  <si>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</si>
  <si>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</si>
  <si>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</si>
  <si>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</si>
  <si>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</si>
  <si>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</si>
  <si>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</si>
  <si>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</si>
  <si>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</si>
  <si>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</si>
  <si>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</si>
  <si>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</si>
  <si>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</si>
  <si>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</si>
  <si>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</si>
  <si>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</si>
  <si>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</si>
  <si>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</si>
  <si>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</si>
  <si>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</si>
  <si>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</si>
  <si>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</si>
  <si>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</si>
  <si>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</si>
  <si>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</si>
  <si>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</si>
  <si>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</si>
  <si>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</si>
  <si>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</si>
  <si>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</si>
  <si>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</si>
  <si>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</si>
  <si>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</si>
  <si>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</si>
  <si>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</si>
  <si>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</si>
  <si>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</si>
  <si>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</si>
  <si>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</si>
  <si>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</si>
  <si>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</si>
  <si>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</si>
  <si>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</si>
  <si>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</si>
  <si>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</si>
  <si>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</si>
  <si>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</si>
  <si>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</si>
  <si>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</si>
  <si>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</si>
  <si>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</si>
  <si>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</si>
  <si>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</si>
  <si>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</si>
  <si>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</si>
  <si>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</si>
  <si>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</si>
  <si>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</si>
  <si>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</si>
  <si>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</si>
  <si>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</si>
  <si>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</si>
  <si>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</si>
  <si>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</si>
  <si>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</si>
  <si>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</si>
  <si>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</si>
  <si>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</si>
  <si>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</si>
  <si>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</si>
  <si>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</si>
  <si>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</si>
  <si>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</si>
  <si>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</si>
  <si>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</si>
  <si>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</si>
  <si>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</si>
  <si>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</si>
  <si>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</si>
  <si>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</si>
  <si>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</si>
  <si>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</si>
  <si>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</si>
  <si>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</si>
  <si>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</si>
  <si>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</si>
  <si>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</si>
  <si>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</si>
  <si>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</si>
  <si>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</si>
  <si>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</si>
  <si>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</si>
  <si>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</si>
  <si>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</si>
  <si>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</si>
  <si>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</si>
  <si>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</si>
  <si>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</si>
  <si>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</si>
  <si>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</si>
  <si>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</si>
  <si>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</si>
  <si>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</si>
  <si>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</si>
  <si>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</si>
  <si>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</si>
  <si>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</si>
  <si>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</si>
  <si>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</si>
  <si>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</si>
  <si>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</si>
  <si>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</si>
  <si>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</si>
  <si>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</si>
  <si>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</si>
  <si>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</si>
  <si>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</si>
  <si>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</si>
  <si>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</si>
  <si>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</si>
  <si>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</si>
  <si>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</si>
  <si>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</si>
  <si>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</si>
  <si>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</si>
  <si>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</si>
  <si>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</si>
  <si>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</si>
  <si>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</si>
  <si>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</si>
  <si>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</si>
  <si>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</si>
  <si>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</si>
  <si>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</si>
  <si>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</si>
  <si>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</si>
  <si>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</si>
  <si>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</si>
  <si>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</si>
  <si>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</si>
  <si>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</si>
  <si>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</si>
  <si>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</si>
  <si>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</si>
  <si>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</si>
  <si>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</si>
  <si>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</si>
  <si>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</si>
  <si>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</si>
  <si>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</si>
  <si>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</si>
  <si>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</si>
  <si>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</si>
  <si>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</si>
  <si>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</si>
  <si>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</si>
  <si>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</si>
  <si>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</si>
  <si>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</si>
  <si>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</si>
  <si>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</si>
  <si>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</si>
  <si>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</si>
  <si>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</si>
  <si>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</si>
  <si>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</si>
  <si>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</si>
  <si>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</si>
  <si>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</si>
  <si>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</si>
  <si>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</si>
  <si>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</si>
  <si>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</si>
  <si>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</si>
  <si>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</si>
  <si>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</si>
  <si>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</si>
  <si>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</si>
  <si>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</si>
  <si>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</si>
  <si>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</si>
  <si>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</si>
  <si>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</si>
  <si>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</si>
  <si>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</si>
  <si>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</si>
  <si>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</si>
  <si>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</si>
  <si>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</si>
  <si>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</si>
  <si>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</si>
  <si>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</si>
  <si>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</si>
  <si>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</si>
  <si>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</si>
  <si>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</si>
  <si>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</si>
  <si>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</si>
  <si>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</si>
  <si>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</si>
  <si>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</si>
  <si>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</si>
  <si>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</si>
  <si>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</si>
  <si>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</si>
  <si>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</si>
  <si>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</si>
  <si>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</si>
  <si>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</si>
  <si>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</si>
  <si>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</si>
  <si>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</si>
  <si>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</si>
  <si>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</si>
  <si>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</si>
  <si>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</si>
  <si>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</si>
  <si>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</si>
  <si>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</si>
  <si>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</si>
  <si>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</si>
  <si>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</si>
  <si>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</si>
  <si>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</si>
  <si>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</si>
  <si>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</si>
  <si>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</si>
  <si>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</si>
  <si>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</si>
  <si>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</si>
  <si>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</si>
  <si>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</si>
  <si>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</si>
  <si>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</si>
  <si>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</si>
  <si>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</si>
  <si>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</si>
  <si>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</si>
  <si>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</si>
  <si>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</si>
  <si>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</si>
  <si>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</si>
  <si>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</si>
  <si>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</si>
  <si>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</si>
  <si>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</si>
  <si>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</si>
  <si>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</si>
  <si>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</si>
  <si>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</si>
  <si>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</si>
  <si>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</si>
  <si>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</si>
  <si>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</si>
  <si>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</si>
  <si>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</si>
  <si>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</si>
  <si>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</si>
  <si>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</si>
  <si>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</si>
  <si>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</si>
  <si>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</si>
  <si>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</si>
  <si>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</si>
  <si>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</si>
  <si>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</si>
  <si>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</si>
  <si>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</si>
  <si>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</si>
  <si>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</si>
  <si>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</si>
  <si>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</si>
  <si>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</si>
  <si>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</si>
  <si>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</si>
  <si>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</si>
  <si>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</si>
  <si>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</si>
  <si>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</si>
  <si>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</si>
  <si>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</si>
  <si>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</si>
  <si>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</si>
  <si>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</si>
  <si>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</si>
  <si>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</si>
  <si>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</si>
  <si>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</si>
  <si>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</si>
  <si>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</si>
  <si>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</si>
  <si>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</si>
  <si>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</si>
  <si>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</si>
  <si>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</si>
  <si>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</si>
  <si>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</si>
  <si>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</si>
  <si>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</si>
  <si>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</si>
  <si>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</si>
  <si>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</si>
  <si>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</si>
  <si>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</si>
  <si>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</si>
  <si>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</si>
  <si>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</si>
  <si>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</si>
  <si>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</si>
  <si>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</si>
  <si>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</si>
  <si>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</si>
  <si>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</si>
  <si>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</si>
  <si>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</si>
  <si>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</si>
  <si>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</si>
  <si>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</si>
  <si>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</si>
  <si>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</si>
  <si>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</si>
  <si>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</si>
  <si>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</si>
  <si>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</si>
  <si>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</si>
  <si>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</si>
  <si>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</si>
  <si>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</si>
  <si>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</si>
  <si>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</si>
  <si>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</si>
  <si>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</si>
  <si>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</si>
  <si>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</si>
  <si>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</si>
  <si>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</si>
  <si>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</si>
  <si>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</si>
  <si>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</si>
  <si>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</si>
  <si>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</si>
  <si>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</si>
  <si>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</si>
  <si>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</si>
  <si>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</si>
  <si>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</si>
  <si>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</si>
  <si>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</si>
  <si>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</si>
  <si>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</si>
  <si>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</si>
  <si>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</si>
  <si>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</si>
  <si>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</si>
  <si>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</si>
  <si>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</si>
  <si>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</si>
  <si>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</si>
  <si>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</si>
  <si>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</si>
  <si>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</si>
  <si>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</si>
  <si>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</si>
  <si>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</si>
  <si>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</si>
  <si>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</si>
  <si>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</si>
  <si>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</si>
  <si>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</si>
  <si>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</si>
  <si>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</si>
  <si>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</si>
  <si>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</si>
  <si>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</si>
  <si>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</si>
  <si>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</si>
  <si>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</si>
  <si>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</si>
  <si>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</si>
  <si>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</si>
  <si>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</si>
  <si>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</si>
  <si>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</si>
  <si>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</si>
  <si>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</si>
  <si>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</si>
  <si>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</si>
  <si>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</si>
  <si>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</si>
  <si>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</si>
  <si>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</si>
  <si>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</si>
  <si>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</si>
  <si>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</si>
  <si>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</si>
  <si>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</si>
  <si>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</si>
  <si>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</si>
  <si>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</si>
  <si>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</si>
  <si>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</si>
  <si>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</si>
  <si>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</si>
  <si>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</si>
  <si>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</si>
  <si>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</si>
  <si>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</si>
  <si>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</si>
  <si>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</si>
  <si>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</si>
  <si>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</si>
  <si>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</si>
  <si>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</si>
  <si>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</si>
  <si>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</si>
  <si>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</si>
  <si>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</si>
  <si>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</si>
  <si>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</si>
  <si>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</si>
  <si>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</si>
  <si>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</si>
  <si>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</si>
  <si>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</si>
  <si>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</si>
  <si>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</si>
  <si>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</si>
  <si>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</si>
  <si>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</si>
  <si>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</si>
  <si>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</si>
  <si>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</si>
  <si>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</si>
  <si>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</si>
  <si>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</si>
  <si>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</si>
  <si>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</si>
  <si>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</si>
  <si>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</si>
  <si>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</si>
  <si>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</si>
  <si>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</si>
  <si>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</si>
  <si>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</si>
  <si>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</si>
  <si>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</si>
  <si>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</si>
  <si>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</si>
  <si>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</si>
  <si>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</si>
  <si>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</si>
  <si>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</si>
  <si>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</si>
  <si>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</si>
  <si>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</si>
  <si>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</si>
  <si>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</si>
  <si>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</si>
  <si>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</si>
  <si>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</si>
  <si>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</si>
  <si>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</si>
  <si>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</si>
  <si>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</si>
  <si>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</si>
  <si>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</si>
  <si>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</si>
  <si>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</si>
  <si>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</si>
  <si>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</si>
  <si>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</si>
  <si>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</si>
  <si>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</si>
  <si>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</si>
  <si>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</si>
  <si>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</si>
  <si>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</si>
  <si>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</si>
  <si>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</si>
  <si>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</si>
  <si>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</si>
  <si>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</si>
  <si>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</si>
  <si>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</si>
  <si>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</si>
  <si>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</si>
  <si>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</si>
  <si>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</si>
  <si>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</si>
  <si>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</si>
  <si>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</si>
  <si>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</si>
  <si>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</si>
  <si>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</si>
  <si>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</si>
  <si>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</si>
  <si>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</si>
  <si>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</si>
  <si>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</si>
  <si>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</si>
  <si>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</si>
  <si>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</si>
  <si>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</si>
  <si>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</si>
  <si>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</si>
  <si>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</si>
  <si>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</si>
  <si>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</si>
  <si>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</si>
  <si>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</si>
  <si>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</si>
  <si>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</si>
  <si>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</si>
  <si>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</si>
  <si>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</si>
  <si>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</si>
  <si>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</si>
  <si>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</si>
  <si>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</si>
  <si>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</si>
  <si>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</si>
  <si>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</si>
  <si>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</si>
  <si>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</si>
  <si>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</si>
  <si>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</si>
  <si>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</si>
  <si>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</si>
  <si>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</si>
  <si>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</si>
  <si>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</si>
  <si>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</si>
  <si>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</si>
  <si>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</si>
  <si>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</si>
  <si>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</si>
  <si>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</si>
  <si>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</si>
  <si>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</si>
  <si>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</si>
  <si>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</si>
  <si>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</si>
  <si>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</si>
  <si>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</si>
  <si>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</si>
  <si>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</si>
  <si>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</si>
  <si>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</si>
  <si>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</si>
  <si>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</si>
  <si>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</si>
  <si>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</si>
  <si>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</si>
  <si>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</si>
  <si>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</si>
  <si>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</si>
  <si>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</si>
  <si>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</si>
  <si>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</si>
  <si>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</si>
  <si>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</si>
  <si>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</si>
  <si>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</si>
  <si>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</si>
  <si>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</si>
  <si>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</si>
  <si>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</si>
  <si>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</si>
  <si>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</si>
  <si>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</si>
  <si>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</si>
  <si>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</si>
  <si>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</si>
  <si>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</si>
  <si>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</si>
  <si>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</si>
  <si>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</si>
  <si>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</si>
  <si>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</si>
  <si>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</si>
  <si>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</si>
  <si>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</si>
  <si>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</si>
  <si>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</si>
  <si>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</si>
  <si>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</si>
  <si>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</si>
  <si>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</si>
  <si>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</si>
  <si>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</si>
  <si>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</si>
  <si>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</si>
  <si>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</si>
  <si>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</si>
  <si>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</si>
  <si>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</si>
  <si>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</si>
  <si>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</si>
  <si>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</si>
  <si>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</si>
  <si>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</si>
  <si>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</si>
  <si>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</si>
  <si>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</si>
  <si>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</si>
  <si>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</si>
  <si>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</si>
  <si>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</si>
  <si>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</si>
  <si>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</si>
  <si>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</si>
  <si>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</si>
  <si>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</si>
  <si>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</si>
  <si>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</si>
  <si>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</si>
  <si>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</si>
  <si>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</si>
  <si>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</si>
  <si>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</si>
  <si>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</si>
  <si>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</si>
  <si>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</si>
  <si>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</si>
  <si>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</si>
  <si>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</si>
  <si>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</si>
  <si>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</si>
  <si>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</si>
  <si>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</si>
  <si>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</si>
  <si>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</si>
  <si>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</si>
  <si>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</si>
  <si>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</si>
  <si>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</si>
  <si>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</si>
  <si>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</si>
  <si>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</si>
  <si>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</si>
  <si>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</si>
  <si>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</si>
  <si>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</si>
  <si>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</si>
  <si>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</si>
  <si>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</si>
  <si>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</si>
  <si>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</si>
  <si>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</si>
  <si>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</si>
  <si>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</si>
  <si>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</si>
  <si>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</si>
  <si>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</si>
  <si>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</si>
  <si>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</si>
  <si>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</si>
  <si>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</si>
  <si>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</si>
  <si>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</si>
  <si>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</si>
  <si>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</si>
  <si>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</si>
  <si>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</si>
  <si>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</si>
  <si>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</si>
  <si>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</si>
  <si>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</si>
  <si>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</si>
  <si>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</si>
  <si>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</si>
  <si>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</si>
  <si>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</si>
  <si>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</si>
  <si>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</si>
  <si>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</si>
  <si>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</si>
  <si>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</si>
  <si>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</si>
  <si>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</si>
  <si>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</si>
  <si>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</si>
  <si>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</si>
  <si>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</si>
  <si>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</si>
  <si>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</si>
  <si>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</si>
  <si>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</si>
  <si>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</si>
  <si>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</si>
  <si>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</si>
  <si>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</si>
  <si>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</si>
  <si>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</si>
  <si>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</si>
  <si>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</si>
  <si>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</si>
  <si>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</si>
  <si>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</si>
  <si>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</si>
  <si>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</si>
  <si>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</si>
  <si>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</si>
  <si>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</si>
  <si>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</si>
  <si>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</si>
  <si>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</si>
  <si>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</si>
  <si>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</si>
  <si>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</si>
  <si>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</si>
  <si>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</si>
  <si>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</si>
  <si>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</si>
  <si>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</si>
  <si>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</si>
  <si>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</si>
  <si>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</si>
  <si>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</si>
  <si>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</si>
  <si>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</si>
  <si>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</si>
  <si>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</si>
  <si>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</si>
  <si>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</si>
  <si>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</si>
  <si>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</si>
  <si>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</si>
  <si>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</si>
  <si>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</si>
  <si>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</si>
  <si>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</si>
  <si>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</si>
  <si>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</si>
  <si>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</si>
  <si>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</si>
  <si>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</si>
  <si>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</si>
  <si>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</si>
  <si>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</si>
  <si>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</si>
  <si>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</si>
  <si>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</si>
  <si>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</si>
  <si>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</si>
  <si>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</si>
  <si>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</si>
  <si>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</si>
  <si>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</si>
  <si>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</si>
  <si>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</si>
  <si>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</si>
  <si>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</si>
  <si>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</si>
  <si>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</si>
  <si>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</si>
  <si>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</si>
  <si>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</si>
  <si>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</si>
  <si>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</si>
  <si>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</si>
  <si>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</si>
  <si>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</si>
  <si>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</si>
  <si>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</si>
  <si>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</si>
  <si>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</si>
  <si>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</si>
  <si>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</si>
  <si>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</si>
  <si>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</si>
  <si>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</si>
  <si>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</si>
  <si>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</si>
  <si>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</si>
  <si>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</si>
  <si>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</si>
  <si>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</si>
  <si>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</si>
  <si>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</si>
  <si>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</si>
  <si>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</si>
  <si>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</si>
  <si>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</si>
  <si>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</si>
  <si>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</si>
  <si>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</si>
  <si>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</si>
  <si>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</si>
  <si>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</si>
  <si>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</si>
  <si>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</si>
  <si>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</si>
  <si>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</si>
  <si>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</si>
  <si>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</si>
  <si>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</si>
  <si>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</si>
  <si>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</si>
  <si>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</si>
  <si>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</si>
  <si>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</si>
  <si>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</si>
  <si>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</si>
  <si>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</si>
  <si>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</si>
  <si>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</si>
  <si>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</si>
  <si>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</si>
  <si>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</si>
  <si>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</si>
  <si>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</si>
  <si>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</si>
  <si>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</si>
  <si>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</si>
  <si>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</si>
  <si>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</si>
  <si>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</si>
  <si>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</si>
  <si>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</si>
  <si>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</si>
  <si>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</si>
  <si>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</si>
  <si>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</si>
  <si>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</si>
  <si>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</si>
  <si>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</si>
  <si>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</si>
  <si>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</si>
  <si>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</si>
  <si>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</si>
  <si>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</si>
  <si>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</si>
  <si>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</si>
  <si>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</si>
  <si>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</si>
  <si>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</si>
  <si>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</si>
  <si>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</si>
  <si>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</si>
  <si>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</si>
  <si>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</si>
  <si>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</si>
  <si>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</si>
  <si>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</si>
  <si>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</si>
  <si>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</si>
  <si>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</si>
  <si>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</si>
  <si>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</si>
  <si>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</si>
  <si>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</si>
  <si>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</si>
  <si>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</si>
  <si>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</si>
  <si>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</si>
  <si>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</si>
  <si>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</si>
  <si>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</si>
  <si>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</si>
  <si>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</si>
  <si>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</si>
  <si>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</si>
  <si>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</si>
  <si>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</si>
  <si>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</si>
  <si>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</si>
  <si>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</si>
  <si>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</si>
  <si>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</si>
  <si>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</si>
  <si>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</si>
  <si>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</si>
  <si>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</si>
  <si>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</si>
  <si>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</si>
  <si>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</si>
  <si>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</si>
  <si>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</si>
  <si>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</si>
  <si>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</si>
  <si>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</si>
  <si>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</si>
  <si>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</si>
  <si>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</si>
  <si>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</si>
  <si>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</si>
  <si>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</si>
  <si>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</si>
  <si>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</si>
  <si>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</si>
  <si>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</si>
  <si>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</si>
  <si>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</si>
  <si>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</si>
  <si>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</si>
  <si>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</si>
  <si>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</si>
  <si>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</si>
  <si>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</si>
  <si>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</si>
  <si>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</si>
  <si>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</si>
  <si>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</si>
  <si>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</si>
  <si>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</si>
  <si>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</si>
  <si>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</si>
  <si>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</si>
  <si>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</si>
  <si>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</si>
  <si>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</si>
  <si>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</si>
  <si>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</si>
  <si>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</si>
  <si>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</si>
  <si>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</si>
  <si>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</si>
  <si>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</si>
  <si>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</si>
  <si>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</si>
  <si>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</si>
  <si>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</si>
  <si>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</si>
  <si>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</si>
  <si>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</si>
  <si>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</si>
  <si>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</si>
  <si>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</si>
  <si>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</si>
  <si>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</si>
  <si>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</si>
  <si>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</si>
  <si>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</si>
  <si>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</si>
  <si>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</si>
  <si>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</si>
  <si>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</si>
  <si>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</si>
  <si>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</si>
  <si>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</si>
  <si>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</si>
  <si>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</si>
  <si>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</si>
  <si>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</si>
  <si>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</si>
  <si>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</si>
  <si>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</si>
  <si>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</si>
  <si>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</si>
  <si>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</si>
  <si>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</si>
  <si>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</si>
  <si>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</si>
  <si>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</si>
  <si>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</si>
  <si>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</si>
  <si>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</si>
  <si>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</si>
  <si>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</si>
  <si>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</si>
  <si>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</si>
  <si>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</si>
  <si>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</si>
  <si>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</si>
  <si>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</si>
  <si>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</si>
  <si>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</si>
  <si>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</si>
  <si>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</si>
  <si>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</si>
  <si>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</si>
  <si>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</si>
  <si>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</si>
  <si>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</si>
  <si>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</si>
  <si>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</si>
  <si>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</si>
  <si>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</si>
  <si>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</si>
  <si>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</si>
  <si>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</si>
  <si>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</si>
  <si>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</si>
  <si>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</si>
  <si>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</si>
  <si>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</si>
  <si>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</si>
  <si>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</si>
  <si>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</si>
  <si>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</si>
  <si>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</si>
  <si>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</si>
  <si>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</si>
  <si>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</si>
  <si>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</si>
  <si>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</si>
  <si>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</si>
  <si>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</si>
  <si>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</si>
  <si>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</si>
  <si>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</si>
  <si>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</si>
  <si>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</si>
  <si>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</si>
  <si>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</si>
  <si>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</si>
  <si>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</si>
  <si>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</si>
  <si>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</si>
  <si>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</si>
  <si>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</si>
  <si>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</si>
  <si>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</si>
  <si>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</si>
  <si>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</si>
  <si>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</si>
  <si>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</si>
  <si>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</si>
  <si>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</si>
  <si>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</si>
  <si>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</si>
  <si>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</si>
  <si>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</si>
  <si>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</si>
  <si>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</si>
  <si>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</si>
  <si>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</si>
  <si>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</si>
  <si>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</si>
  <si>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</si>
  <si>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</si>
  <si>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</si>
  <si>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</si>
  <si>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</si>
  <si>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</si>
  <si>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</si>
  <si>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</si>
  <si>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</si>
  <si>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</si>
  <si>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</si>
  <si>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</si>
  <si>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</si>
  <si>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</si>
  <si>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</si>
  <si>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</si>
  <si>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</si>
  <si>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</si>
  <si>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</si>
  <si>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</si>
  <si>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</si>
  <si>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</si>
  <si>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</si>
  <si>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</si>
  <si>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</si>
  <si>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</si>
  <si>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</si>
  <si>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</si>
  <si>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</si>
  <si>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</si>
  <si>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</si>
  <si>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</si>
  <si>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</si>
  <si>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</si>
  <si>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</si>
  <si>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</si>
  <si>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</si>
  <si>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</si>
  <si>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</si>
  <si>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</si>
  <si>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</si>
  <si>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</si>
  <si>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</si>
  <si>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</si>
  <si>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</si>
  <si>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</si>
  <si>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</si>
  <si>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</si>
  <si>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</si>
  <si>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</si>
  <si>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</si>
  <si>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</si>
  <si>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</si>
  <si>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</si>
  <si>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</si>
  <si>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</si>
  <si>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</si>
  <si>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</si>
  <si>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</si>
  <si>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</si>
  <si>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</si>
  <si>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</si>
  <si>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</si>
  <si>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</si>
  <si>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</si>
  <si>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</si>
  <si>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</si>
  <si>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</si>
  <si>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</si>
  <si>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</si>
  <si>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</si>
  <si>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</si>
  <si>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</si>
  <si>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</si>
  <si>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</si>
  <si>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</si>
  <si>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</si>
  <si>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</si>
  <si>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</si>
  <si>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</si>
  <si>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</si>
  <si>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</si>
  <si>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</si>
  <si>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</si>
  <si>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</si>
  <si>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</si>
  <si>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</si>
  <si>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</si>
  <si>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</si>
  <si>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</si>
  <si>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</si>
  <si>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</si>
  <si>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</si>
  <si>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</si>
  <si>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</si>
  <si>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</si>
  <si>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</si>
  <si>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</si>
  <si>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</si>
  <si>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</si>
  <si>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</si>
  <si>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</si>
  <si>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</si>
  <si>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</si>
  <si>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</si>
  <si>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</si>
  <si>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</si>
  <si>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</si>
  <si>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</si>
  <si>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</si>
  <si>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</si>
  <si>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</si>
  <si>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</si>
  <si>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</si>
  <si>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</si>
  <si>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</si>
  <si>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</si>
  <si>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</si>
  <si>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</si>
  <si>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</si>
  <si>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</si>
  <si>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</si>
  <si>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</si>
  <si>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</si>
  <si>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</si>
  <si>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</si>
  <si>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</si>
  <si>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</si>
  <si>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</si>
  <si>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</si>
  <si>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</si>
  <si>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</si>
  <si>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</si>
  <si>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</si>
  <si>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</si>
  <si>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</si>
  <si>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</si>
  <si>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</si>
  <si>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</si>
  <si>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</si>
  <si>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</si>
  <si>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</si>
  <si>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</si>
  <si>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</si>
  <si>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</si>
  <si>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</si>
  <si>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</si>
  <si>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</si>
  <si>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</si>
  <si>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</si>
  <si>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</si>
  <si>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</si>
  <si>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</si>
  <si>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</si>
  <si>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</si>
  <si>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</si>
  <si>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</si>
  <si>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</si>
  <si>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</si>
  <si>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</si>
  <si>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</si>
  <si>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</si>
  <si>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</si>
  <si>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</si>
  <si>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</si>
  <si>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</si>
  <si>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</si>
  <si>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</si>
  <si>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</si>
  <si>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</si>
  <si>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</si>
  <si>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</si>
  <si>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</si>
  <si>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</si>
  <si>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</si>
  <si>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</si>
  <si>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</si>
  <si>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</si>
  <si>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</si>
  <si>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</si>
  <si>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</si>
  <si>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</si>
  <si>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</si>
  <si>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</si>
  <si>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</si>
  <si>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</si>
  <si>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</si>
  <si>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</si>
  <si>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</si>
  <si>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</si>
  <si>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</si>
  <si>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</si>
  <si>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</si>
  <si>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</si>
  <si>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</si>
  <si>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</si>
  <si>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</si>
  <si>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</si>
  <si>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</si>
  <si>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</si>
  <si>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</si>
  <si>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</si>
  <si>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</si>
  <si>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</si>
  <si>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</si>
  <si>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</si>
  <si>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</si>
  <si>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</si>
  <si>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</si>
  <si>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</si>
  <si>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</si>
  <si>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</si>
  <si>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</si>
  <si>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</si>
  <si>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</si>
  <si>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</si>
  <si>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</si>
  <si>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</si>
  <si>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</si>
  <si>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</si>
  <si>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</si>
  <si>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</si>
  <si>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</si>
  <si>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</si>
  <si>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</si>
  <si>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</si>
  <si>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</si>
  <si>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</si>
  <si>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</si>
  <si>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</si>
  <si>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</si>
  <si>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</si>
  <si>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</si>
  <si>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</si>
  <si>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</si>
  <si>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</si>
  <si>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</si>
  <si>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</si>
  <si>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</si>
  <si>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</si>
  <si>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</si>
  <si>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</si>
  <si>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</si>
  <si>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</si>
  <si>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</si>
  <si>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</si>
  <si>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</si>
  <si>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</si>
  <si>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</si>
  <si>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</si>
  <si>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</si>
  <si>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</si>
  <si>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</si>
  <si>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</si>
  <si>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</si>
  <si>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</si>
  <si>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</si>
  <si>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</si>
  <si>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</si>
  <si>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</si>
  <si>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</si>
  <si>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</si>
  <si>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</si>
  <si>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</si>
  <si>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</si>
  <si>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</si>
  <si>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</si>
  <si>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</si>
  <si>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</si>
  <si>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</si>
  <si>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</si>
  <si>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</si>
  <si>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</si>
  <si>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</si>
  <si>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</si>
  <si>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</si>
  <si>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</si>
  <si>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</si>
  <si>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</si>
  <si>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</si>
  <si>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</si>
  <si>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</si>
  <si>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</si>
  <si>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</si>
  <si>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</si>
  <si>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</si>
  <si>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</si>
  <si>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</si>
  <si>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</si>
  <si>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</si>
  <si>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</si>
  <si>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</si>
  <si>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</si>
  <si>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</si>
  <si>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</si>
  <si>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</si>
  <si>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</si>
  <si>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</si>
  <si>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</si>
  <si>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</si>
  <si>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</si>
  <si>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</si>
  <si>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</si>
  <si>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</si>
  <si>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</si>
  <si>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</si>
  <si>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</si>
  <si>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</si>
  <si>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</si>
  <si>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</si>
  <si>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</si>
  <si>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</si>
  <si>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</si>
  <si>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</si>
  <si>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</si>
  <si>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</si>
  <si>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</si>
  <si>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</si>
  <si>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</si>
  <si>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</si>
  <si>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</si>
  <si>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</si>
  <si>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</si>
  <si>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</si>
  <si>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</si>
  <si>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</si>
  <si>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</si>
  <si>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</si>
  <si>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</si>
  <si>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</si>
  <si>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</si>
  <si>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</si>
  <si>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</si>
  <si>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</si>
  <si>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</si>
  <si>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</si>
  <si>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</si>
  <si>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</si>
  <si>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</si>
  <si>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</si>
  <si>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</si>
  <si>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</si>
  <si>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</si>
  <si>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</si>
  <si>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</si>
  <si>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</si>
  <si>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</si>
  <si>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</si>
  <si>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</si>
  <si>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</si>
  <si>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</si>
  <si>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</si>
  <si>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</si>
  <si>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</si>
  <si>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</si>
  <si>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</si>
  <si>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</si>
  <si>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</si>
  <si>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</si>
  <si>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</si>
  <si>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</si>
  <si>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</si>
  <si>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</si>
  <si>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</si>
  <si>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</si>
  <si>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</si>
  <si>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</si>
  <si>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</si>
  <si>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</si>
  <si>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</si>
  <si>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</si>
  <si>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</si>
  <si>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</si>
  <si>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</si>
  <si>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</si>
  <si>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</si>
  <si>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</si>
  <si>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</si>
  <si>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</si>
  <si>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</si>
  <si>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</si>
  <si>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</si>
  <si>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</si>
  <si>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</si>
  <si>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</si>
  <si>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</si>
  <si>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</si>
  <si>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</si>
  <si>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</si>
  <si>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</si>
  <si>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</si>
  <si>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</si>
  <si>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</si>
  <si>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</si>
  <si>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</si>
  <si>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</si>
  <si>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</si>
  <si>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</si>
  <si>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</si>
  <si>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</si>
  <si>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</si>
  <si>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</si>
  <si>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</si>
  <si>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</si>
  <si>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</si>
  <si>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</si>
  <si>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</si>
  <si>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</si>
  <si>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</si>
  <si>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</si>
  <si>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</si>
  <si>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</si>
  <si>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</si>
  <si>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</si>
  <si>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</si>
  <si>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</si>
  <si>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</si>
  <si>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</si>
  <si>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</si>
  <si>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</si>
  <si>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</si>
  <si>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</si>
  <si>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</si>
  <si>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</si>
  <si>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</si>
  <si>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</si>
  <si>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</si>
  <si>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</si>
  <si>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</si>
  <si>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</si>
  <si>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</si>
  <si>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</si>
  <si>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</si>
  <si>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</si>
  <si>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</si>
  <si>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</si>
  <si>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</si>
  <si>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</si>
  <si>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</si>
  <si>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</si>
  <si>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</si>
  <si>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</si>
  <si>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</si>
  <si>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</si>
  <si>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</si>
  <si>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</si>
  <si>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</si>
  <si>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</si>
  <si>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</si>
  <si>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</si>
  <si>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</si>
  <si>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</si>
  <si>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</si>
  <si>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</si>
  <si>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</si>
  <si>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</si>
  <si>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</si>
  <si>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</si>
  <si>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</si>
  <si>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</si>
  <si>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</si>
  <si>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</si>
  <si>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</si>
  <si>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</si>
  <si>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</si>
  <si>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</si>
  <si>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</si>
  <si>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</si>
  <si>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</si>
  <si>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</si>
  <si>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</si>
  <si>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</si>
  <si>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</si>
  <si>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</si>
  <si>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</si>
  <si>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</si>
  <si>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</si>
  <si>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</si>
  <si>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</si>
  <si>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</si>
  <si>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</si>
  <si>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</si>
  <si>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</si>
  <si>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</si>
  <si>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</si>
  <si>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</si>
  <si>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</si>
  <si>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</si>
  <si>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</si>
  <si>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</si>
  <si>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</si>
  <si>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</si>
  <si>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</si>
  <si>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</si>
  <si>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</si>
  <si>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</si>
  <si>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</si>
  <si>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</si>
  <si>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</si>
  <si>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</si>
  <si>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</si>
  <si>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</si>
  <si>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</si>
  <si>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</si>
  <si>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</si>
  <si>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</si>
  <si>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</si>
  <si>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</si>
  <si>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</si>
  <si>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</si>
  <si>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</si>
  <si>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</si>
  <si>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</si>
  <si>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</si>
  <si>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</si>
  <si>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</si>
  <si>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</si>
  <si>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</si>
  <si>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</si>
  <si>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</si>
  <si>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</si>
  <si>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</si>
  <si>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</si>
  <si>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</si>
  <si>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</si>
  <si>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</si>
  <si>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</si>
  <si>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</si>
  <si>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</si>
  <si>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</si>
  <si>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</si>
  <si>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</si>
  <si>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</si>
  <si>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</si>
  <si>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</si>
  <si>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</si>
  <si>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</si>
  <si>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</si>
  <si>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</si>
  <si>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</si>
  <si>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</si>
  <si>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</si>
  <si>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</si>
  <si>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</si>
  <si>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</si>
  <si>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</si>
  <si>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</si>
  <si>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</si>
  <si>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</si>
  <si>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</si>
  <si>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</si>
  <si>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</si>
  <si>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</si>
  <si>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</si>
  <si>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</si>
  <si>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</si>
  <si>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</si>
  <si>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</si>
  <si>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</si>
  <si>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</si>
  <si>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</si>
  <si>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</si>
  <si>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</si>
  <si>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</si>
  <si>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</si>
  <si>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</si>
  <si>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</si>
  <si>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</si>
  <si>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</si>
  <si>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</si>
  <si>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</si>
  <si>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</si>
  <si>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</si>
  <si>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</si>
  <si>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</si>
  <si>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</si>
  <si>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</si>
  <si>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</si>
  <si>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</si>
  <si>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</si>
  <si>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</si>
  <si>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</si>
  <si>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</si>
  <si>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</si>
  <si>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</si>
  <si>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</si>
  <si>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</si>
  <si>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</si>
  <si>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</si>
  <si>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</si>
  <si>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</si>
  <si>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</si>
  <si>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</si>
  <si>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</si>
  <si>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</si>
  <si>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</si>
  <si>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</si>
  <si>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</si>
  <si>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</si>
  <si>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</si>
  <si>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</si>
  <si>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</si>
  <si>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</si>
  <si>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</si>
  <si>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</si>
  <si>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</si>
  <si>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</si>
  <si>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</si>
  <si>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</si>
  <si>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</si>
  <si>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</si>
  <si>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</si>
  <si>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</si>
  <si>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</si>
  <si>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</si>
  <si>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</si>
  <si>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</si>
  <si>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</si>
  <si>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</si>
  <si>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</si>
  <si>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</si>
  <si>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</si>
  <si>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</si>
  <si>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</si>
  <si>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</si>
  <si>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</si>
  <si>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</si>
  <si>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</si>
  <si>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</si>
  <si>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</si>
  <si>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</si>
  <si>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</si>
  <si>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</si>
  <si>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</si>
  <si>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</si>
  <si>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</si>
  <si>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</si>
  <si>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</si>
  <si>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</si>
  <si>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</si>
  <si>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</si>
  <si>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</si>
  <si>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</si>
  <si>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</si>
  <si>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</si>
  <si>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</si>
  <si>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</si>
  <si>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</si>
  <si>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</si>
  <si>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</si>
  <si>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</si>
  <si>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</si>
  <si>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</si>
  <si>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</si>
  <si>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</si>
  <si>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</si>
  <si>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</si>
  <si>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</si>
  <si>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</si>
  <si>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</si>
  <si>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</si>
  <si>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</si>
  <si>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</si>
  <si>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</si>
  <si>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</si>
  <si>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</si>
  <si>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</si>
  <si>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</si>
  <si>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</si>
  <si>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</si>
  <si>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</si>
  <si>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</si>
  <si>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</si>
  <si>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</si>
  <si>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</si>
  <si>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</si>
  <si>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</si>
  <si>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</si>
  <si>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</si>
  <si>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</si>
  <si>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</si>
  <si>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</si>
  <si>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</si>
  <si>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</si>
  <si>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</si>
  <si>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</si>
  <si>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</si>
  <si>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</si>
  <si>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</si>
  <si>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</si>
  <si>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</si>
  <si>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</si>
  <si>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</si>
  <si>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</si>
  <si>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</si>
  <si>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</si>
  <si>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</si>
  <si>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</si>
  <si>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</si>
  <si>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</si>
  <si>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</si>
  <si>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</si>
  <si>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</si>
  <si>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</si>
  <si>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</si>
  <si>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</si>
  <si>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</si>
  <si>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</si>
  <si>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</si>
  <si>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</si>
  <si>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</si>
  <si>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</si>
  <si>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</si>
  <si>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</si>
  <si>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</si>
  <si>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</si>
  <si>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</si>
  <si>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</si>
  <si>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</si>
  <si>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</si>
  <si>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</si>
  <si>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</si>
  <si>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</si>
  <si>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</si>
  <si>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</si>
  <si>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</si>
  <si>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</si>
  <si>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</si>
  <si>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</si>
  <si>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</si>
  <si>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</si>
  <si>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</si>
  <si>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</si>
  <si>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</si>
  <si>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</si>
  <si>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</si>
  <si>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</si>
  <si>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</si>
  <si>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</si>
  <si>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</si>
  <si>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</si>
  <si>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</si>
  <si>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</si>
  <si>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</si>
  <si>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</si>
  <si>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</si>
  <si>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</si>
  <si>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</si>
  <si>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</si>
  <si>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</si>
  <si>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</si>
  <si>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</si>
  <si>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</si>
  <si>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</si>
  <si>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</si>
  <si>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</si>
  <si>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</si>
  <si>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</si>
  <si>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</si>
  <si>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</si>
  <si>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</si>
  <si>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</si>
  <si>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</si>
  <si>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</si>
  <si>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</si>
  <si>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</si>
  <si>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</si>
  <si>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</si>
  <si>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</si>
  <si>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</si>
  <si>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</si>
  <si>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</si>
  <si>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</si>
  <si>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</si>
  <si>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</si>
  <si>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</si>
  <si>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</si>
  <si>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</si>
  <si>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</si>
  <si>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</si>
  <si>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</si>
  <si>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</si>
  <si>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</si>
  <si>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</si>
  <si>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</si>
  <si>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</si>
  <si>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</si>
  <si>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</si>
  <si>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</si>
  <si>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</si>
  <si>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</si>
  <si>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</si>
  <si>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</si>
  <si>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</si>
  <si>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</si>
  <si>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</si>
  <si>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</si>
  <si>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</si>
  <si>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</si>
  <si>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</si>
  <si>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</si>
  <si>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</si>
  <si>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</si>
  <si>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</si>
  <si>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</si>
  <si>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</si>
  <si>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</si>
  <si>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</si>
  <si>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</si>
  <si>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</si>
  <si>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</si>
  <si>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</si>
  <si>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</si>
  <si>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</si>
  <si>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</si>
  <si>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</si>
  <si>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</si>
  <si>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</si>
  <si>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</si>
  <si>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</si>
  <si>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</si>
  <si>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</si>
  <si>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</si>
  <si>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</si>
  <si>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</si>
  <si>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</si>
  <si>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</si>
  <si>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</si>
  <si>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</si>
  <si>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</si>
  <si>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</si>
  <si>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</si>
  <si>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</si>
  <si>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</si>
  <si>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</si>
  <si>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</si>
  <si>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</si>
  <si>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</si>
  <si>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</si>
  <si>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</si>
  <si>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</si>
  <si>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</si>
  <si>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</si>
  <si>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</si>
  <si>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</si>
  <si>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</si>
  <si>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</si>
  <si>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</si>
  <si>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</si>
  <si>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</si>
  <si>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</si>
  <si>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</si>
  <si>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</si>
  <si>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</si>
  <si>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</si>
  <si>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</si>
  <si>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</si>
  <si>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</si>
  <si>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</si>
  <si>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</si>
  <si>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</si>
  <si>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</si>
  <si>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</si>
  <si>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</si>
  <si>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</si>
  <si>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</si>
  <si>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</si>
  <si>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</si>
  <si>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</si>
  <si>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</si>
  <si>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</si>
  <si>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</si>
  <si>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</si>
  <si>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</si>
  <si>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</si>
  <si>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</si>
  <si>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</si>
  <si>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</si>
  <si>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</si>
  <si>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</si>
  <si>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</si>
  <si>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</si>
  <si>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</si>
  <si>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</si>
  <si>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</si>
  <si>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</si>
  <si>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</si>
  <si>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</si>
  <si>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</si>
  <si>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</si>
  <si>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</si>
  <si>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</si>
  <si>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</si>
  <si>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</si>
  <si>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</si>
  <si>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</si>
  <si>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</si>
  <si>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</si>
  <si>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</si>
  <si>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</si>
  <si>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</si>
  <si>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</si>
  <si>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</si>
  <si>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</si>
  <si>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</si>
  <si>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</si>
  <si>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</si>
  <si>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</si>
  <si>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</si>
  <si>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</si>
  <si>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</si>
  <si>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</si>
  <si>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</si>
  <si>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</si>
  <si>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</si>
  <si>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</si>
  <si>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</si>
  <si>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</si>
  <si>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</si>
  <si>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</si>
  <si>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</si>
  <si>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</si>
  <si>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</si>
  <si>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</si>
  <si>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</si>
  <si>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</si>
  <si>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</si>
  <si>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</si>
  <si>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</si>
  <si>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</si>
  <si>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</si>
  <si>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</si>
  <si>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</si>
  <si>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</si>
  <si>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</si>
  <si>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</si>
  <si>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</si>
  <si>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</si>
  <si>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</si>
  <si>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</si>
  <si>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</si>
  <si>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</si>
  <si>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</si>
  <si>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</si>
  <si>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</si>
  <si>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</si>
  <si>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</si>
  <si>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</si>
  <si>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</si>
  <si>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</si>
  <si>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</si>
  <si>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</si>
  <si>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</si>
  <si>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</si>
  <si>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</si>
  <si>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</si>
  <si>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</si>
  <si>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</si>
  <si>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</si>
  <si>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</si>
  <si>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</si>
  <si>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</si>
  <si>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</si>
  <si>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</si>
  <si>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</si>
  <si>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</si>
  <si>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</si>
  <si>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</si>
  <si>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</si>
  <si>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</si>
  <si>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</si>
  <si>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</si>
  <si>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</si>
  <si>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</si>
  <si>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</si>
  <si>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</si>
  <si>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</si>
  <si>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</si>
  <si>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</si>
  <si>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</si>
  <si>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</si>
  <si>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</si>
  <si>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</si>
  <si>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</si>
  <si>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</si>
  <si>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</si>
  <si>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</si>
  <si>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</si>
  <si>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</si>
  <si>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</si>
  <si>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</si>
  <si>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</si>
  <si>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</si>
  <si>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</si>
  <si>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</si>
  <si>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</si>
  <si>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</si>
  <si>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</si>
  <si>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</si>
  <si>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</si>
  <si>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</si>
  <si>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</si>
  <si>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</si>
  <si>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</si>
  <si>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</si>
  <si>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</si>
  <si>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</si>
  <si>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</si>
  <si>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</si>
  <si>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</si>
  <si>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</si>
  <si>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</si>
  <si>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</si>
  <si>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</si>
  <si>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</si>
  <si>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</si>
  <si>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</si>
  <si>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</si>
  <si>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</si>
  <si>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</si>
  <si>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</si>
  <si>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</si>
  <si>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</si>
  <si>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</si>
  <si>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</si>
  <si>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</si>
  <si>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</si>
  <si>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</si>
  <si>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</si>
  <si>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</si>
  <si>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</si>
  <si>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</si>
  <si>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</si>
  <si>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</si>
  <si>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</si>
  <si>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</si>
  <si>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</si>
  <si>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</si>
  <si>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</si>
  <si>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</si>
  <si>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</si>
  <si>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</si>
  <si>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</si>
  <si>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</si>
  <si>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</si>
  <si>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</si>
  <si>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</si>
  <si>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</si>
  <si>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</si>
  <si>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</si>
  <si>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</si>
  <si>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</si>
  <si>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</si>
  <si>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</si>
  <si>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</si>
  <si>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</si>
  <si>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</si>
  <si>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</si>
  <si>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</si>
  <si>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</si>
  <si>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</si>
  <si>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</si>
  <si>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</si>
  <si>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</si>
  <si>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</si>
  <si>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</si>
  <si>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</si>
  <si>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</si>
  <si>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</si>
  <si>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</si>
  <si>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</si>
  <si>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</si>
  <si>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</si>
  <si>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</si>
  <si>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</si>
  <si>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</si>
  <si>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</si>
  <si>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</si>
  <si>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</si>
  <si>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</si>
  <si>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</si>
  <si>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</si>
  <si>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</si>
  <si>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</si>
  <si>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</si>
  <si>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</si>
  <si>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</si>
  <si>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</si>
  <si>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</si>
  <si>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</si>
  <si>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</si>
  <si>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</si>
  <si>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</si>
  <si>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</si>
  <si>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</si>
  <si>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</si>
  <si>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</si>
  <si>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</si>
  <si>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</si>
  <si>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</si>
  <si>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</si>
  <si>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</si>
  <si>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</si>
  <si>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</si>
  <si>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</si>
  <si>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</si>
  <si>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</si>
  <si>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</si>
  <si>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</si>
  <si>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</si>
  <si>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</si>
  <si>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</si>
  <si>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</si>
  <si>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</si>
  <si>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</si>
  <si>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</si>
  <si>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</si>
  <si>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</si>
  <si>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</si>
  <si>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</si>
  <si>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</si>
  <si>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</si>
  <si>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</si>
  <si>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</si>
  <si>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</si>
  <si>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</si>
  <si>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</si>
  <si>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</si>
  <si>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</si>
  <si>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</si>
  <si>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</si>
  <si>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</si>
  <si>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</si>
  <si>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</si>
  <si>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</si>
  <si>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</si>
  <si>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</si>
  <si>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</si>
  <si>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</si>
  <si>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</si>
  <si>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</si>
  <si>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</si>
  <si>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</si>
  <si>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</si>
  <si>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</si>
  <si>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</si>
  <si>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</si>
  <si>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</si>
  <si>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</si>
  <si>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</si>
  <si>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</si>
  <si>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</si>
  <si>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</si>
  <si>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</si>
  <si>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</si>
  <si>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</si>
  <si>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</si>
  <si>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</si>
  <si>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</si>
  <si>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</si>
  <si>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</si>
  <si>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</si>
  <si>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</si>
  <si>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</si>
  <si>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</si>
  <si>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</si>
  <si>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</si>
  <si>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</si>
  <si>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</si>
  <si>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</si>
  <si>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</si>
  <si>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</si>
  <si>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</si>
  <si>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</si>
  <si>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</si>
  <si>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</si>
  <si>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</si>
  <si>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</si>
  <si>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</si>
  <si>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</si>
  <si>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</si>
  <si>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</si>
  <si>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</si>
  <si>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</si>
  <si>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</si>
  <si>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</si>
  <si>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</si>
  <si>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</si>
  <si>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</si>
  <si>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</si>
  <si>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</si>
  <si>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</si>
  <si>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</si>
  <si>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</si>
  <si>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</si>
  <si>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</si>
  <si>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</si>
  <si>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</si>
  <si>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</si>
  <si>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</si>
  <si>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</si>
  <si>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</si>
  <si>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</si>
  <si>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</si>
  <si>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</si>
  <si>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</si>
  <si>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</si>
  <si>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</si>
  <si>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</si>
  <si>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</si>
  <si>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</si>
  <si>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</si>
  <si>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</si>
  <si>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</si>
  <si>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</si>
  <si>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</si>
  <si>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</si>
  <si>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</si>
  <si>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</si>
  <si>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</si>
  <si>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</si>
  <si>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</si>
  <si>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</si>
  <si>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</si>
  <si>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</si>
  <si>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</si>
  <si>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</si>
  <si>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</si>
  <si>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</si>
  <si>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</si>
  <si>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</si>
  <si>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</si>
  <si>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</si>
  <si>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</si>
  <si>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</si>
  <si>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</si>
  <si>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</si>
  <si>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</si>
  <si>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</si>
  <si>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</si>
  <si>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</si>
  <si>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</si>
  <si>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</si>
  <si>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</si>
  <si>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</si>
  <si>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</si>
  <si>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</si>
  <si>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</si>
  <si>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</si>
  <si>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</si>
  <si>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</si>
  <si>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</si>
  <si>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</si>
  <si>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</si>
  <si>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</si>
  <si>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</si>
  <si>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</si>
  <si>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</si>
  <si>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</si>
  <si>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</si>
  <si>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</si>
  <si>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</si>
  <si>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</si>
  <si>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</si>
  <si>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</si>
  <si>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</si>
  <si>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</si>
  <si>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</si>
  <si>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</si>
  <si>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</si>
  <si>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</si>
  <si>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</si>
  <si>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</si>
  <si>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</si>
  <si>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</si>
  <si>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</si>
  <si>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</si>
  <si>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</si>
  <si>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</si>
  <si>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</si>
  <si>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</si>
  <si>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</si>
  <si>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</si>
  <si>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</si>
  <si>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</si>
  <si>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</si>
  <si>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</si>
  <si>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</si>
  <si>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</si>
  <si>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</si>
  <si>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</si>
  <si>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</si>
  <si>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</si>
  <si>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</si>
  <si>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</si>
  <si>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</si>
  <si>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</si>
  <si>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</si>
  <si>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</si>
  <si>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</si>
  <si>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</si>
  <si>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</si>
  <si>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</si>
  <si>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</si>
  <si>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</si>
  <si>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</si>
  <si>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</si>
  <si>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</si>
  <si>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</si>
  <si>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</si>
  <si>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</si>
  <si>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</si>
  <si>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</si>
  <si>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</si>
  <si>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</si>
  <si>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</si>
  <si>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</si>
  <si>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</si>
  <si>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</si>
  <si>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</si>
  <si>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</si>
  <si>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</si>
  <si>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</si>
  <si>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</si>
  <si>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</si>
  <si>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</si>
  <si>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</si>
  <si>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</si>
  <si>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</si>
  <si>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</si>
  <si>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</si>
  <si>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</si>
  <si>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</si>
  <si>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</si>
  <si>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</si>
  <si>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</si>
  <si>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</si>
  <si>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</si>
  <si>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</si>
  <si>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</si>
  <si>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</si>
  <si>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</si>
  <si>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</si>
  <si>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</si>
  <si>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</si>
  <si>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</si>
  <si>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</si>
  <si>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</si>
  <si>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</si>
  <si>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</si>
  <si>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</si>
  <si>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</si>
  <si>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</si>
  <si>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</si>
  <si>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</si>
  <si>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</si>
  <si>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</si>
  <si>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</si>
  <si>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</si>
  <si>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</si>
  <si>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</si>
  <si>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</si>
  <si>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</si>
  <si>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</si>
  <si>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</si>
  <si>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</si>
  <si>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</si>
  <si>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</si>
  <si>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</si>
  <si>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</si>
  <si>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</si>
  <si>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</si>
  <si>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</si>
  <si>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</si>
  <si>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</si>
  <si>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</si>
  <si>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</si>
  <si>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</si>
  <si>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</si>
  <si>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</si>
  <si>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</si>
  <si>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</si>
  <si>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</si>
  <si>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</si>
  <si>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</si>
  <si>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</si>
  <si>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</si>
  <si>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</si>
  <si>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</si>
  <si>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</si>
  <si>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</si>
  <si>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</si>
  <si>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</si>
  <si>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</si>
  <si>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</si>
  <si>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</si>
  <si>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</si>
  <si>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</si>
  <si>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</si>
  <si>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</si>
  <si>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</si>
  <si>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</si>
  <si>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</si>
  <si>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</si>
  <si>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</si>
  <si>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</si>
  <si>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</si>
  <si>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</si>
  <si>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</si>
  <si>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</si>
  <si>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</si>
  <si>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</si>
  <si>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</si>
  <si>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</si>
  <si>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</si>
  <si>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</si>
  <si>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</si>
  <si>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</si>
  <si>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</si>
  <si>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</si>
  <si>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</si>
  <si>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</si>
  <si>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</si>
  <si>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</si>
  <si>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</si>
  <si>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</si>
  <si>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</si>
  <si>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</si>
  <si>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</si>
  <si>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</si>
  <si>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</si>
  <si>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</si>
  <si>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</si>
  <si>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</si>
  <si>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</si>
  <si>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</si>
  <si>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</si>
  <si>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</si>
  <si>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</si>
  <si>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</si>
  <si>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</si>
  <si>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</si>
  <si>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</si>
  <si>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</si>
  <si>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</si>
  <si>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</si>
  <si>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</si>
  <si>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</si>
  <si>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</si>
  <si>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</si>
  <si>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</si>
  <si>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</si>
  <si>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</si>
  <si>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</si>
  <si>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</si>
  <si>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</si>
  <si>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</si>
  <si>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</si>
  <si>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</si>
  <si>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</si>
  <si>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</si>
  <si>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</si>
  <si>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</si>
  <si>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</si>
  <si>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</si>
  <si>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</si>
  <si>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</si>
  <si>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</si>
  <si>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</si>
  <si>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</si>
  <si>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</si>
  <si>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</si>
  <si>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</si>
  <si>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</si>
  <si>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</si>
  <si>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</si>
  <si>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</si>
  <si>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</si>
  <si>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</si>
  <si>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</si>
  <si>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</si>
  <si>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</si>
  <si>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</si>
  <si>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</si>
  <si>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</si>
  <si>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</si>
  <si>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</si>
  <si>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</si>
  <si>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</si>
  <si>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</si>
  <si>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</si>
  <si>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</si>
  <si>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</si>
  <si>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</si>
  <si>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</si>
  <si>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</si>
  <si>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</si>
  <si>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</si>
  <si>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</si>
  <si>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</si>
  <si>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</si>
  <si>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</si>
  <si>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</si>
  <si>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</si>
  <si>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</si>
  <si>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</si>
  <si>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</si>
  <si>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</si>
  <si>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</si>
  <si>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</si>
  <si>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</si>
  <si>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</si>
  <si>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</si>
  <si>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</si>
  <si>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</si>
  <si>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</si>
  <si>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</si>
  <si>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</si>
  <si>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</si>
  <si>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</si>
  <si>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</si>
  <si>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</si>
  <si>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</si>
  <si>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</si>
  <si>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</si>
  <si>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</si>
  <si>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</si>
  <si>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</si>
  <si>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</si>
  <si>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</si>
  <si>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</si>
  <si>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</si>
  <si>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</si>
  <si>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</si>
  <si>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</si>
  <si>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</si>
  <si>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</si>
  <si>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</si>
  <si>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</si>
  <si>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</si>
  <si>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</si>
  <si>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</si>
  <si>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</si>
  <si>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</si>
  <si>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</si>
  <si>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</si>
  <si>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</si>
  <si>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</si>
  <si>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</si>
  <si>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</si>
  <si>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</si>
  <si>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</si>
  <si>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</si>
  <si>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</si>
  <si>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</si>
  <si>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</si>
  <si>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</si>
  <si>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</si>
  <si>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</si>
  <si>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</si>
  <si>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</si>
  <si>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</si>
  <si>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</si>
  <si>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</si>
  <si>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</si>
  <si>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</si>
  <si>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</si>
  <si>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</si>
  <si>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</si>
  <si>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</si>
  <si>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</si>
  <si>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</si>
  <si>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</si>
  <si>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</si>
  <si>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</si>
  <si>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</si>
  <si>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</si>
  <si>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</si>
  <si>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</si>
  <si>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</si>
  <si>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</si>
  <si>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</si>
  <si>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</si>
  <si>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</si>
  <si>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</si>
  <si>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</si>
  <si>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</si>
  <si>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</si>
  <si>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</si>
  <si>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</si>
  <si>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</si>
  <si>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</si>
  <si>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</si>
  <si>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</si>
  <si>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</si>
  <si>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</si>
  <si>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</si>
  <si>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</si>
  <si>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</si>
  <si>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</si>
  <si>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</si>
  <si>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</si>
  <si>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</si>
  <si>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</si>
  <si>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</si>
  <si>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</si>
  <si>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</si>
  <si>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</si>
  <si>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</si>
  <si>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</si>
  <si>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</si>
  <si>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</si>
  <si>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</si>
  <si>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</si>
  <si>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</si>
  <si>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</si>
  <si>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</si>
  <si>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</si>
  <si>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</si>
  <si>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</si>
  <si>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</si>
  <si>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</si>
  <si>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</si>
  <si>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</si>
  <si>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</si>
  <si>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</si>
  <si>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</si>
  <si>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</si>
  <si>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</si>
  <si>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</si>
  <si>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</si>
  <si>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</si>
  <si>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</si>
  <si>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</si>
  <si>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</si>
  <si>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</si>
  <si>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</si>
  <si>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</si>
  <si>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</si>
  <si>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</si>
  <si>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</si>
  <si>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</si>
  <si>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</si>
  <si>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</si>
  <si>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</si>
  <si>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</si>
  <si>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</si>
  <si>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</si>
  <si>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</si>
  <si>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</si>
  <si>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</si>
  <si>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</si>
  <si>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</si>
  <si>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</si>
  <si>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</si>
  <si>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</si>
  <si>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</si>
  <si>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</si>
  <si>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</si>
  <si>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</si>
  <si>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</si>
  <si>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</si>
  <si>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</si>
  <si>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</si>
  <si>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</si>
  <si>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</si>
  <si>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</si>
  <si>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</si>
  <si>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</si>
  <si>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</si>
  <si>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</si>
  <si>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</si>
  <si>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</si>
  <si>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</si>
  <si>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</si>
  <si>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</si>
  <si>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</si>
  <si>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</si>
  <si>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</si>
  <si>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</si>
  <si>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</si>
  <si>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</si>
  <si>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</si>
  <si>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</si>
  <si>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</si>
  <si>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</si>
  <si>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</si>
  <si>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</si>
  <si>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</si>
  <si>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</si>
  <si>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</si>
  <si>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</si>
  <si>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</si>
  <si>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</si>
  <si>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</si>
  <si>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</si>
  <si>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</si>
  <si>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</si>
  <si>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</si>
  <si>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</si>
  <si>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</si>
  <si>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</si>
  <si>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</si>
  <si>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</si>
  <si>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</si>
  <si>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</si>
  <si>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</si>
  <si>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</si>
  <si>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</si>
  <si>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</si>
  <si>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</si>
  <si>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</si>
  <si>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</si>
  <si>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</si>
  <si>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</si>
  <si>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</si>
  <si>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</si>
  <si>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</si>
  <si>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</si>
  <si>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</si>
  <si>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</si>
  <si>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</si>
  <si>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</si>
  <si>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</si>
  <si>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</si>
  <si>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</si>
  <si>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</si>
  <si>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</si>
  <si>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</si>
  <si>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</si>
  <si>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</si>
  <si>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</si>
  <si>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</si>
  <si>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</si>
  <si>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</si>
  <si>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</si>
  <si>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</si>
  <si>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</si>
  <si>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</si>
  <si>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</si>
  <si>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</si>
  <si>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</si>
  <si>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</si>
  <si>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</si>
  <si>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</si>
  <si>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</si>
  <si>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</si>
  <si>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</si>
  <si>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</si>
  <si>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</si>
  <si>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</si>
  <si>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</si>
  <si>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</si>
  <si>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</si>
  <si>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</si>
  <si>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</si>
  <si>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</si>
  <si>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</si>
  <si>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</si>
  <si>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</si>
  <si>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</si>
  <si>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</si>
  <si>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</si>
  <si>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</si>
  <si>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</si>
  <si>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</si>
  <si>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</si>
  <si>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</si>
  <si>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</si>
  <si>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</si>
  <si>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</si>
  <si>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</si>
  <si>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</si>
  <si>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</si>
  <si>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</si>
  <si>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</si>
  <si>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</si>
  <si>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</si>
  <si>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</si>
  <si>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</si>
  <si>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</si>
  <si>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</si>
  <si>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</si>
  <si>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</si>
  <si>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</si>
  <si>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</si>
  <si>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</si>
  <si>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</si>
  <si>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</si>
  <si>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</si>
  <si>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</si>
  <si>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</si>
  <si>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</si>
  <si>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</si>
  <si>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</si>
  <si>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</si>
  <si>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</si>
  <si>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</si>
  <si>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</si>
  <si>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</si>
  <si>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</si>
  <si>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</si>
  <si>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</si>
  <si>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</si>
  <si>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</si>
  <si>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</si>
  <si>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</si>
  <si>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</si>
  <si>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</si>
  <si>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</si>
  <si>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</si>
  <si>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</si>
  <si>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</si>
  <si>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</si>
  <si>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</si>
  <si>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</si>
  <si>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</si>
  <si>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</si>
  <si>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</si>
  <si>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</si>
  <si>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</si>
  <si>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</si>
  <si>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</si>
  <si>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</si>
  <si>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</si>
  <si>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</si>
  <si>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</si>
  <si>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</si>
  <si>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</si>
  <si>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</si>
  <si>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</si>
  <si>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</si>
  <si>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</si>
  <si>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</si>
  <si>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</si>
  <si>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</si>
  <si>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</si>
  <si>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</si>
  <si>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</si>
  <si>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</si>
  <si>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</si>
  <si>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</si>
  <si>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</si>
  <si>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</si>
  <si>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</si>
  <si>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</si>
  <si>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</si>
  <si>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</si>
  <si>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</si>
  <si>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</si>
  <si>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</si>
  <si>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</si>
  <si>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</si>
  <si>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</si>
  <si>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</si>
  <si>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</si>
  <si>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</si>
  <si>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</si>
  <si>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</si>
  <si>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</si>
  <si>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</si>
  <si>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</si>
  <si>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</si>
  <si>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</si>
  <si>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</si>
  <si>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</si>
  <si>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</si>
  <si>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</si>
  <si>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</si>
  <si>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</si>
  <si>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</si>
  <si>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</si>
  <si>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</si>
  <si>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</si>
  <si>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</si>
  <si>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</si>
  <si>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</si>
  <si>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</si>
  <si>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</si>
  <si>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</si>
  <si>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</si>
  <si>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</si>
  <si>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</si>
  <si>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</si>
  <si>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</si>
  <si>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</si>
  <si>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</si>
  <si>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</si>
  <si>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</si>
  <si>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</si>
  <si>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</si>
  <si>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</si>
  <si>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</si>
  <si>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</si>
  <si>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</si>
  <si>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</si>
  <si>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</si>
  <si>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</si>
  <si>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</si>
  <si>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</si>
  <si>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</si>
  <si>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</si>
  <si>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</si>
  <si>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</si>
  <si>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</si>
  <si>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</si>
  <si>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</si>
  <si>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</si>
  <si>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</si>
  <si>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</si>
  <si>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</si>
  <si>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</si>
  <si>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</si>
  <si>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</si>
  <si>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</si>
  <si>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</si>
  <si>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</si>
  <si>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</si>
  <si>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</si>
  <si>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</si>
  <si>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</si>
  <si>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</si>
  <si>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</si>
  <si>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</si>
  <si>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</si>
  <si>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</si>
  <si>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</si>
  <si>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</si>
  <si>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</si>
  <si>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</si>
  <si>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</si>
  <si>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</si>
  <si>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</si>
  <si>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</si>
  <si>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</si>
  <si>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</si>
  <si>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</si>
  <si>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</si>
  <si>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</si>
  <si>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</si>
  <si>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</si>
  <si>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</si>
  <si>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</si>
  <si>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</si>
  <si>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</si>
  <si>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</si>
  <si>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</si>
  <si>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</si>
  <si>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</si>
  <si>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</si>
  <si>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</si>
  <si>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</si>
  <si>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</si>
  <si>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</si>
  <si>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</si>
  <si>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</si>
  <si>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</si>
  <si>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</si>
  <si>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</si>
  <si>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</si>
  <si>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</si>
  <si>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</si>
  <si>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</si>
  <si>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</si>
  <si>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</si>
  <si>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</si>
  <si>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</si>
  <si>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</si>
  <si>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</si>
  <si>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</si>
  <si>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</si>
  <si>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</si>
  <si>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</si>
  <si>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</si>
  <si>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</si>
  <si>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</si>
  <si>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</si>
  <si>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</si>
  <si>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</si>
  <si>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</si>
  <si>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</si>
  <si>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</si>
  <si>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</si>
  <si>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</si>
  <si>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</si>
  <si>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</si>
  <si>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</si>
  <si>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</si>
  <si>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</si>
  <si>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</si>
  <si>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</si>
  <si>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</si>
  <si>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</si>
  <si>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</si>
  <si>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</si>
  <si>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</si>
  <si>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</si>
  <si>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</si>
  <si>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</si>
  <si>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</si>
  <si>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</si>
  <si>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</si>
  <si>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</si>
  <si>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</si>
  <si>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</si>
  <si>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</si>
  <si>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</si>
  <si>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</si>
  <si>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</si>
  <si>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</si>
  <si>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</si>
  <si>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</si>
  <si>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</si>
  <si>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</si>
  <si>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</si>
  <si>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</si>
  <si>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</si>
  <si>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</si>
  <si>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</si>
  <si>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</si>
  <si>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</si>
  <si>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</si>
  <si>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</si>
  <si>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</si>
  <si>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</si>
  <si>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</si>
  <si>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</si>
  <si>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</si>
  <si>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</si>
  <si>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</si>
  <si>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</si>
  <si>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</si>
  <si>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</si>
  <si>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</si>
  <si>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</si>
  <si>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</si>
  <si>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</si>
  <si>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</si>
  <si>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</si>
  <si>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</si>
  <si>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</si>
  <si>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</si>
  <si>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</si>
  <si>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</si>
  <si>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</si>
  <si>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</si>
  <si>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</si>
  <si>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</si>
  <si>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</si>
  <si>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</si>
  <si>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</si>
  <si>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</si>
  <si>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</si>
  <si>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</si>
  <si>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</si>
  <si>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</si>
  <si>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</si>
  <si>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</si>
  <si>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</si>
  <si>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</si>
  <si>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</si>
  <si>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</si>
  <si>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</si>
  <si>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</si>
  <si>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</si>
  <si>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</si>
  <si>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</si>
  <si>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</si>
  <si>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</si>
  <si>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</si>
  <si>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</si>
  <si>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</si>
  <si>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</si>
  <si>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</si>
  <si>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</si>
  <si>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</si>
  <si>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</si>
  <si>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</si>
  <si>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</si>
  <si>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</si>
  <si>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</si>
  <si>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</si>
  <si>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</si>
  <si>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</si>
  <si>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</si>
  <si>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</si>
  <si>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</si>
  <si>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</si>
  <si>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</si>
  <si>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</si>
  <si>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</si>
  <si>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</si>
  <si>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</si>
  <si>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</si>
  <si>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</si>
  <si>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</si>
  <si>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</si>
  <si>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</si>
  <si>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</si>
  <si>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</si>
  <si>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</si>
  <si>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</si>
  <si>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</si>
  <si>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</si>
  <si>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</si>
  <si>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</si>
  <si>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</si>
  <si>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</si>
  <si>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</si>
  <si>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</si>
  <si>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</si>
  <si>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</si>
  <si>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</si>
  <si>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</si>
  <si>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</si>
  <si>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</si>
  <si>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</si>
  <si>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</si>
  <si>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</si>
  <si>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</si>
  <si>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</si>
  <si>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</si>
  <si>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</si>
  <si>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</si>
  <si>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</si>
  <si>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</si>
  <si>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</si>
  <si>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</si>
  <si>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</si>
  <si>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</si>
  <si>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</si>
  <si>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</si>
  <si>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</si>
  <si>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</si>
  <si>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</si>
  <si>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</si>
  <si>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</si>
  <si>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</si>
  <si>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</si>
  <si>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</si>
  <si>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</si>
  <si>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</si>
  <si>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</si>
  <si>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</si>
  <si>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</si>
  <si>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</si>
  <si>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</si>
  <si>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</si>
  <si>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</si>
  <si>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</si>
  <si>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</si>
  <si>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</si>
  <si>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</si>
  <si>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</si>
  <si>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</si>
  <si>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</si>
  <si>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</si>
  <si>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</si>
  <si>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</si>
  <si>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</si>
  <si>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</si>
  <si>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</si>
  <si>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</si>
  <si>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</si>
  <si>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</si>
  <si>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</si>
  <si>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</si>
  <si>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</si>
  <si>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</si>
  <si>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</si>
  <si>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</si>
  <si>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</si>
  <si>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</si>
  <si>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</si>
  <si>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</si>
  <si>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</si>
  <si>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</si>
  <si>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</si>
  <si>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</si>
  <si>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</si>
  <si>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</si>
  <si>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</si>
  <si>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</si>
  <si>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</si>
  <si>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</si>
  <si>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</si>
  <si>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</si>
  <si>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</si>
  <si>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</si>
  <si>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</si>
  <si>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</si>
  <si>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</si>
  <si>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</si>
  <si>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</si>
  <si>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</si>
  <si>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</si>
  <si>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</si>
  <si>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</si>
  <si>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</si>
  <si>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</si>
  <si>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</si>
  <si>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</si>
  <si>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</si>
  <si>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</si>
  <si>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</si>
  <si>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</si>
  <si>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</si>
  <si>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</si>
  <si>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</si>
  <si>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</si>
  <si>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</si>
  <si>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</si>
  <si>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</si>
  <si>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</si>
  <si>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</si>
  <si>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</si>
  <si>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</si>
  <si>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</si>
  <si>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</si>
  <si>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</si>
  <si>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</si>
  <si>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</si>
  <si>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</si>
  <si>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</si>
  <si>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</si>
  <si>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</si>
  <si>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</si>
  <si>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</si>
  <si>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</si>
  <si>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</si>
  <si>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</si>
  <si>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</si>
  <si>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</si>
  <si>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</si>
  <si>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</si>
  <si>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</si>
  <si>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</si>
  <si>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</si>
  <si>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</si>
  <si>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</si>
  <si>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</si>
  <si>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</si>
  <si>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</si>
  <si>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</si>
  <si>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</si>
  <si>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</si>
  <si>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</si>
  <si>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</si>
  <si>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</si>
  <si>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</si>
  <si>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</si>
  <si>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</si>
  <si>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</si>
  <si>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</si>
  <si>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</si>
  <si>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</si>
  <si>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</si>
  <si>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</si>
  <si>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</si>
  <si>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</si>
  <si>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</si>
  <si>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</si>
  <si>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</si>
  <si>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</si>
  <si>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</si>
  <si>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</si>
  <si>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</si>
  <si>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</si>
  <si>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</si>
  <si>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</si>
  <si>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</si>
  <si>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</si>
  <si>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</si>
  <si>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</si>
  <si>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</si>
  <si>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</si>
  <si>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</si>
  <si>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</si>
  <si>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</si>
  <si>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</si>
  <si>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</si>
  <si>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</si>
  <si>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</si>
  <si>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</si>
  <si>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</si>
  <si>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</si>
  <si>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</si>
  <si>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</si>
  <si>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</si>
  <si>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</si>
  <si>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</si>
  <si>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</si>
  <si>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</si>
  <si>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</si>
  <si>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</si>
  <si>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</si>
  <si>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</si>
  <si>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</si>
  <si>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</si>
  <si>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</si>
  <si>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</si>
  <si>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</si>
  <si>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</si>
  <si>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</si>
  <si>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</si>
  <si>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</si>
  <si>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</si>
  <si>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</si>
  <si>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</si>
  <si>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</si>
  <si>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</si>
  <si>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</si>
  <si>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</si>
  <si>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</si>
  <si>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</si>
  <si>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</si>
  <si>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</si>
  <si>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</si>
  <si>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</si>
  <si>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</si>
  <si>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</si>
  <si>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</si>
  <si>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</si>
  <si>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</si>
  <si>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</si>
  <si>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</si>
  <si>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</si>
  <si>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</si>
  <si>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</si>
  <si>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</si>
  <si>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</si>
  <si>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</si>
  <si>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</si>
  <si>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</si>
  <si>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</si>
  <si>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</si>
  <si>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</si>
  <si>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</si>
  <si>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</si>
  <si>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</si>
  <si>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</si>
  <si>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</si>
  <si>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</si>
  <si>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</si>
  <si>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</si>
  <si>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</si>
  <si>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</si>
  <si>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</si>
  <si>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</si>
  <si>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</si>
  <si>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</si>
  <si>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</si>
  <si>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</si>
  <si>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</si>
  <si>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</si>
  <si>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</si>
  <si>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</si>
  <si>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</si>
  <si>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</si>
  <si>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</si>
  <si>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</si>
  <si>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</si>
  <si>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</si>
  <si>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</si>
  <si>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</si>
  <si>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</si>
  <si>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</si>
  <si>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</si>
  <si>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</si>
  <si>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</si>
  <si>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</si>
  <si>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</si>
  <si>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</si>
  <si>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</si>
  <si>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</si>
  <si>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</si>
  <si>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</si>
  <si>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</si>
  <si>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</si>
  <si>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</si>
  <si>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</si>
  <si>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</si>
  <si>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</si>
  <si>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</si>
  <si>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</si>
  <si>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</si>
  <si>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</si>
  <si>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</si>
  <si>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</si>
  <si>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</si>
  <si>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</si>
  <si>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</si>
  <si>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</si>
  <si>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</si>
  <si>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</si>
  <si>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</si>
  <si>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</si>
  <si>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</si>
  <si>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</si>
  <si>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</si>
  <si>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</si>
  <si>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</si>
  <si>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</si>
  <si>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</si>
  <si>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</si>
  <si>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</si>
  <si>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</si>
  <si>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</si>
  <si>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</si>
  <si>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</si>
  <si>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</si>
  <si>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</si>
  <si>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</si>
  <si>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</si>
  <si>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</si>
  <si>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</si>
  <si>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</si>
  <si>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</si>
  <si>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</si>
  <si>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</si>
  <si>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</si>
  <si>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</si>
  <si>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</si>
  <si>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</si>
  <si>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</si>
  <si>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</si>
  <si>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</si>
  <si>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</si>
  <si>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</si>
  <si>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</si>
  <si>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</si>
  <si>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</si>
  <si>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</si>
  <si>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</si>
  <si>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</si>
  <si>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</si>
  <si>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</si>
  <si>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</si>
  <si>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</si>
  <si>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</si>
  <si>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</si>
  <si>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</si>
  <si>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</si>
  <si>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</si>
  <si>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</si>
  <si>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</si>
  <si>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</si>
  <si>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</si>
  <si>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</si>
  <si>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</si>
  <si>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</si>
  <si>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</si>
  <si>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</si>
  <si>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</si>
  <si>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</si>
  <si>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</si>
  <si>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</si>
  <si>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</si>
  <si>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</si>
  <si>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</si>
  <si>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</si>
  <si>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</si>
  <si>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</si>
  <si>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</si>
  <si>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</si>
  <si>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</si>
  <si>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</si>
  <si>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</si>
  <si>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</si>
  <si>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</si>
  <si>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</si>
  <si>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</si>
  <si>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</si>
  <si>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</si>
  <si>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</si>
  <si>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</si>
  <si>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</si>
  <si>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</si>
  <si>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</si>
  <si>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</si>
  <si>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</si>
  <si>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</si>
  <si>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</si>
  <si>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</si>
  <si>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</si>
  <si>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</si>
  <si>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</si>
  <si>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</si>
  <si>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</si>
  <si>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</si>
  <si>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</si>
  <si>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</si>
  <si>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</si>
  <si>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</si>
  <si>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</si>
  <si>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</si>
  <si>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</si>
  <si>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</si>
  <si>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</si>
  <si>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</si>
  <si>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</si>
  <si>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</si>
  <si>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</si>
  <si>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</si>
  <si>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</si>
  <si>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</si>
  <si>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</si>
  <si>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</si>
  <si>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</si>
  <si>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</si>
  <si>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</si>
  <si>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</si>
  <si>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</si>
  <si>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</si>
  <si>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</si>
  <si>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</si>
  <si>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</si>
  <si>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</si>
  <si>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</si>
  <si>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</si>
  <si>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</si>
  <si>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</si>
  <si>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</si>
  <si>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</si>
  <si>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</si>
  <si>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</si>
  <si>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</si>
  <si>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</si>
  <si>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</si>
  <si>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</si>
  <si>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</si>
  <si>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</si>
  <si>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</si>
  <si>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</si>
  <si>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</si>
  <si>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</si>
  <si>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</si>
  <si>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</si>
  <si>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</si>
  <si>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</si>
  <si>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</si>
  <si>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</si>
  <si>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</si>
  <si>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</si>
  <si>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</si>
  <si>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</si>
  <si>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</si>
  <si>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</si>
  <si>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</si>
  <si>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</si>
  <si>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</si>
  <si>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</si>
  <si>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</si>
  <si>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</si>
  <si>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</si>
  <si>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</si>
  <si>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</si>
  <si>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</si>
  <si>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</si>
  <si>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</si>
  <si>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</si>
  <si>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</si>
  <si>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</si>
  <si>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</si>
  <si>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</si>
  <si>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</si>
  <si>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</si>
  <si>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</si>
  <si>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</si>
  <si>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</si>
  <si>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</si>
  <si>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</si>
  <si>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</si>
  <si>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</si>
  <si>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</si>
  <si>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</si>
  <si>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</si>
  <si>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</si>
  <si>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</si>
  <si>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</si>
  <si>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</si>
  <si>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</si>
  <si>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</si>
  <si>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</si>
  <si>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</si>
  <si>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</si>
  <si>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</si>
  <si>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</si>
  <si>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</si>
  <si>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</si>
  <si>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</si>
  <si>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</si>
  <si>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</si>
  <si>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</si>
  <si>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</si>
  <si>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</si>
  <si>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</si>
  <si>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</si>
  <si>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</si>
  <si>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</si>
  <si>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</si>
  <si>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</si>
  <si>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</si>
  <si>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</si>
  <si>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</si>
  <si>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</si>
  <si>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</si>
  <si>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</si>
  <si>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</si>
  <si>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</si>
  <si>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</si>
  <si>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</si>
  <si>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</si>
  <si>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</si>
  <si>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</si>
  <si>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</si>
  <si>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</si>
  <si>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</si>
  <si>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</si>
  <si>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</si>
  <si>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</si>
  <si>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</si>
  <si>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</si>
  <si>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</si>
  <si>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</si>
  <si>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</si>
  <si>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</si>
  <si>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</si>
  <si>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</si>
  <si>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</si>
  <si>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</si>
  <si>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</si>
  <si>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</si>
  <si>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</si>
  <si>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</si>
  <si>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</si>
  <si>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</si>
  <si>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</si>
  <si>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</si>
  <si>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</si>
  <si>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</si>
  <si>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</si>
  <si>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</si>
  <si>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</si>
  <si>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</si>
  <si>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</si>
  <si>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</si>
  <si>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</si>
  <si>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</si>
  <si>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</si>
  <si>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</si>
  <si>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</si>
  <si>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</si>
  <si>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</si>
  <si>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</si>
  <si>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</si>
  <si>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</si>
  <si>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</si>
  <si>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</si>
  <si>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</si>
  <si>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</si>
  <si>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</si>
  <si>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</si>
  <si>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</si>
  <si>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</si>
  <si>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</si>
  <si>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</si>
  <si>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</si>
  <si>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</si>
  <si>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</si>
  <si>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</si>
  <si>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</si>
  <si>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</si>
  <si>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</si>
  <si>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</si>
  <si>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</si>
  <si>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</si>
  <si>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</si>
  <si>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</si>
  <si>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</si>
  <si>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</si>
  <si>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</si>
  <si>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</si>
  <si>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</si>
  <si>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</si>
  <si>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</si>
  <si>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</si>
  <si>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</si>
  <si>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</si>
  <si>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</si>
  <si>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</si>
  <si>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</si>
  <si>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</si>
  <si>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</si>
  <si>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</si>
  <si>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</si>
  <si>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</si>
  <si>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</si>
  <si>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</si>
  <si>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</si>
  <si>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</si>
  <si>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</si>
  <si>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</si>
  <si>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</si>
  <si>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</si>
  <si>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</si>
  <si>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</si>
  <si>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</si>
  <si>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</si>
  <si>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</si>
  <si>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</si>
  <si>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</si>
  <si>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</si>
  <si>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</si>
  <si>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</si>
  <si>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</si>
  <si>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</si>
  <si>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</si>
  <si>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</si>
  <si>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</si>
  <si>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</si>
  <si>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</si>
  <si>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</si>
  <si>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</si>
  <si>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</si>
  <si>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</si>
  <si>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</si>
  <si>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</si>
  <si>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</si>
  <si>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</si>
  <si>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</si>
  <si>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</si>
  <si>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</si>
  <si>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</si>
  <si>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</si>
  <si>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</si>
  <si>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</si>
  <si>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</si>
  <si>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</si>
  <si>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</si>
  <si>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</si>
  <si>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</si>
  <si>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</si>
  <si>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</si>
  <si>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</si>
  <si>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</si>
  <si>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</si>
  <si>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</si>
  <si>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</si>
  <si>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</si>
  <si>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</si>
  <si>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</si>
  <si>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</si>
  <si>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</si>
  <si>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</si>
  <si>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</si>
  <si>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</si>
  <si>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</si>
  <si>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</si>
  <si>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</si>
  <si>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</si>
  <si>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</si>
  <si>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</si>
  <si>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</si>
  <si>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</si>
  <si>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</si>
  <si>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</si>
  <si>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</si>
  <si>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</si>
  <si>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</si>
  <si>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</si>
  <si>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</si>
  <si>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</si>
  <si>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</si>
  <si>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</si>
  <si>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</si>
  <si>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</si>
  <si>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</si>
  <si>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</si>
  <si>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</si>
  <si>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</si>
  <si>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</si>
  <si>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</si>
  <si>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</si>
  <si>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</si>
  <si>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</si>
  <si>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</si>
  <si>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</si>
  <si>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</si>
  <si>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</si>
  <si>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</si>
  <si>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</si>
  <si>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</si>
  <si>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</si>
  <si>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</si>
  <si>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</si>
  <si>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</si>
  <si>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</si>
  <si>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</si>
  <si>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</si>
  <si>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</si>
  <si>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</si>
  <si>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</si>
  <si>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</si>
  <si>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</si>
  <si>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</si>
  <si>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</si>
  <si>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</si>
  <si>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</si>
  <si>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</si>
  <si>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</si>
  <si>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</si>
  <si>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</si>
  <si>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</si>
  <si>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</si>
  <si>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</si>
  <si>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</si>
  <si>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</si>
  <si>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</si>
  <si>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</si>
  <si>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</si>
  <si>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</si>
  <si>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</si>
  <si>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</si>
  <si>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</si>
  <si>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</si>
  <si>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</si>
  <si>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</si>
  <si>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</si>
  <si>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</si>
  <si>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</si>
  <si>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</si>
  <si>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</si>
  <si>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</si>
  <si>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</si>
  <si>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</si>
  <si>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</si>
  <si>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</si>
  <si>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</si>
  <si>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</si>
  <si>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</si>
  <si>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</si>
  <si>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</si>
  <si>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</si>
  <si>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</si>
  <si>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</si>
  <si>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</si>
  <si>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</si>
  <si>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</si>
  <si>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</si>
  <si>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</si>
  <si>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</si>
  <si>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</si>
  <si>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</si>
  <si>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</si>
  <si>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</si>
  <si>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</si>
  <si>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</si>
  <si>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</si>
  <si>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</si>
  <si>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</si>
  <si>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</si>
  <si>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</si>
  <si>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</si>
  <si>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</si>
  <si>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</si>
  <si>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</si>
  <si>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</si>
  <si>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</si>
  <si>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</si>
  <si>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</si>
  <si>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</si>
  <si>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</si>
  <si>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</si>
  <si>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</si>
  <si>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</si>
  <si>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</si>
  <si>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</si>
  <si>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</si>
  <si>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</si>
  <si>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</si>
  <si>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</si>
  <si>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</si>
  <si>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</si>
  <si>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</si>
  <si>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</si>
  <si>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</si>
  <si>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</si>
  <si>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</si>
  <si>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</si>
  <si>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</si>
  <si>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</si>
  <si>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</si>
  <si>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</si>
  <si>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</si>
  <si>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</si>
  <si>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</si>
  <si>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</si>
  <si>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</si>
  <si>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</si>
  <si>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</si>
  <si>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</si>
  <si>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</si>
  <si>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</si>
  <si>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</si>
  <si>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</si>
  <si>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</si>
  <si>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</si>
  <si>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</si>
  <si>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</si>
  <si>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</si>
  <si>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</si>
  <si>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</si>
  <si>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</si>
  <si>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</si>
  <si>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</si>
  <si>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</si>
  <si>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</si>
  <si>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</si>
  <si>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</si>
  <si>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</si>
  <si>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</si>
  <si>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</si>
  <si>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</si>
  <si>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</si>
  <si>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</si>
  <si>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</si>
  <si>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</si>
  <si>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</si>
  <si>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</si>
  <si>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</si>
  <si>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</si>
  <si>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</si>
  <si>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</si>
  <si>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</si>
  <si>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</si>
  <si>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</si>
  <si>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</si>
  <si>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</si>
  <si>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</si>
  <si>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</si>
  <si>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</si>
  <si>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</si>
  <si>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</si>
  <si>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</si>
  <si>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</si>
  <si>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</si>
  <si>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</si>
  <si>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</si>
  <si>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</si>
  <si>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</si>
  <si>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</si>
  <si>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</si>
  <si>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</si>
  <si>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</si>
  <si>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</si>
  <si>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</si>
  <si>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</si>
  <si>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</si>
  <si>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</si>
  <si>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</si>
  <si>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</si>
  <si>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</si>
  <si>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</si>
  <si>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</si>
  <si>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</si>
  <si>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</si>
  <si>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</si>
  <si>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</si>
  <si>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</si>
  <si>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</si>
  <si>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</si>
  <si>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</si>
  <si>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</si>
  <si>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</si>
  <si>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</si>
  <si>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</si>
  <si>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</si>
  <si>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</si>
  <si>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</si>
  <si>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</si>
  <si>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</si>
  <si>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</si>
  <si>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</si>
  <si>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</si>
  <si>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</si>
  <si>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</si>
  <si>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</si>
  <si>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</si>
  <si>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</si>
  <si>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</si>
  <si>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</si>
  <si>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</si>
  <si>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</si>
  <si>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</si>
  <si>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</si>
  <si>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</si>
  <si>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</si>
  <si>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</si>
  <si>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</si>
  <si>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</si>
  <si>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</si>
  <si>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</si>
  <si>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</si>
  <si>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</si>
  <si>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</si>
  <si>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</si>
  <si>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</si>
  <si>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</si>
  <si>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</si>
  <si>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</si>
  <si>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</si>
  <si>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</si>
  <si>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</si>
  <si>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</si>
  <si>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</si>
  <si>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</si>
  <si>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</si>
  <si>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</si>
  <si>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</si>
  <si>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</si>
  <si>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</si>
  <si>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</si>
  <si>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</si>
  <si>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</si>
  <si>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</si>
  <si>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</si>
  <si>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</si>
  <si>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</si>
  <si>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</si>
  <si>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</si>
  <si>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</si>
  <si>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</si>
  <si>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</si>
  <si>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</si>
  <si>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</si>
  <si>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</si>
  <si>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</si>
  <si>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</si>
  <si>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</si>
  <si>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</si>
  <si>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</si>
  <si>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</si>
  <si>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</si>
  <si>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</si>
  <si>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</si>
  <si>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</si>
  <si>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</si>
  <si>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</si>
  <si>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</si>
  <si>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</si>
  <si>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</si>
  <si>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</si>
  <si>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</si>
  <si>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</si>
  <si>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</si>
  <si>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</si>
  <si>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</si>
  <si>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</si>
  <si>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</si>
  <si>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</si>
  <si>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</si>
  <si>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</si>
  <si>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</si>
  <si>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</si>
  <si>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</si>
  <si>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</si>
  <si>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</si>
  <si>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</si>
  <si>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</si>
  <si>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</si>
  <si>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</si>
  <si>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</si>
  <si>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</si>
  <si>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</si>
  <si>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</si>
  <si>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</si>
  <si>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</si>
  <si>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</si>
  <si>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</si>
  <si>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</si>
  <si>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</si>
  <si>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</si>
  <si>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</si>
  <si>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</si>
  <si>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</si>
  <si>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</si>
  <si>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</si>
  <si>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</si>
  <si>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</si>
  <si>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</si>
  <si>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</si>
  <si>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</si>
  <si>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</si>
  <si>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</si>
  <si>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</si>
  <si>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</si>
  <si>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</si>
  <si>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</si>
  <si>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</si>
  <si>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</si>
  <si>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</si>
  <si>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</si>
  <si>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</si>
  <si>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</si>
  <si>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</si>
  <si>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</si>
  <si>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</si>
  <si>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</si>
  <si>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</si>
  <si>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</si>
  <si>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</si>
  <si>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</si>
  <si>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</si>
  <si>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</si>
  <si>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</si>
  <si>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</si>
  <si>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</si>
  <si>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</si>
  <si>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</si>
  <si>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</si>
  <si>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</si>
  <si>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</si>
  <si>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</si>
  <si>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</si>
  <si>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</si>
  <si>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</si>
  <si>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</si>
  <si>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</si>
  <si>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</si>
  <si>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</si>
  <si>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</si>
  <si>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</si>
  <si>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</si>
  <si>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</si>
  <si>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</si>
  <si>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</si>
  <si>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</si>
  <si>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</si>
  <si>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</si>
  <si>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</si>
  <si>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</si>
  <si>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</si>
  <si>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</si>
  <si>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</si>
  <si>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</si>
  <si>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</si>
  <si>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</si>
  <si>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</si>
  <si>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</si>
  <si>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</si>
  <si>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</si>
  <si>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</si>
  <si>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</si>
  <si>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</si>
  <si>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</si>
  <si>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</si>
  <si>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</si>
  <si>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</si>
  <si>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</si>
  <si>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</si>
  <si>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</si>
  <si>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</si>
  <si>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</si>
  <si>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</si>
  <si>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</si>
  <si>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</si>
  <si>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</si>
  <si>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</si>
  <si>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</si>
  <si>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</si>
  <si>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</si>
  <si>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</si>
  <si>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</si>
  <si>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</si>
  <si>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</si>
  <si>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</si>
  <si>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</si>
  <si>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</si>
  <si>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</si>
  <si>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</si>
  <si>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</si>
  <si>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</si>
  <si>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</si>
  <si>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</si>
  <si>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</si>
  <si>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</si>
  <si>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</si>
  <si>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</si>
  <si>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</si>
  <si>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</si>
  <si>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</si>
  <si>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</si>
  <si>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</si>
  <si>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</si>
  <si>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</si>
  <si>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</si>
  <si>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</si>
  <si>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</si>
  <si>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</si>
  <si>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</si>
  <si>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</si>
  <si>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</si>
  <si>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</si>
  <si>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</si>
  <si>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</si>
  <si>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</si>
  <si>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</si>
  <si>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</si>
  <si>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</si>
  <si>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</si>
  <si>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</si>
  <si>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</si>
  <si>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</si>
  <si>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</si>
  <si>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</si>
  <si>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</si>
  <si>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</si>
  <si>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</si>
  <si>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</si>
  <si>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</si>
  <si>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</si>
  <si>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</si>
  <si>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</si>
  <si>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</si>
  <si>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</si>
  <si>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</si>
  <si>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</si>
  <si>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</si>
  <si>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</si>
  <si>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</si>
  <si>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</si>
  <si>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</si>
  <si>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</si>
  <si>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</si>
  <si>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</si>
  <si>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</si>
  <si>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</si>
  <si>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</si>
  <si>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</si>
  <si>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</si>
  <si>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</si>
  <si>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</si>
  <si>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</si>
  <si>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</si>
  <si>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</si>
  <si>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</si>
  <si>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</si>
  <si>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</si>
  <si>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</si>
  <si>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</si>
  <si>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</si>
  <si>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</si>
  <si>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</si>
  <si>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</si>
  <si>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</si>
  <si>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</si>
  <si>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</si>
  <si>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</si>
  <si>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</si>
  <si>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</si>
  <si>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</si>
  <si>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</si>
  <si>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</si>
  <si>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</si>
  <si>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</si>
  <si>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</si>
  <si>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</si>
  <si>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</si>
  <si>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</si>
  <si>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</si>
  <si>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</si>
  <si>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</si>
  <si>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</si>
  <si>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</si>
  <si>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</si>
  <si>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</si>
  <si>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</si>
  <si>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</si>
  <si>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</si>
  <si>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</si>
  <si>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</si>
  <si>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</si>
  <si>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</si>
  <si>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</si>
  <si>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</si>
  <si>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</si>
  <si>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</si>
  <si>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</si>
  <si>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</si>
  <si>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</si>
  <si>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</si>
  <si>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</si>
  <si>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</si>
  <si>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</si>
  <si>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</si>
  <si>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</si>
  <si>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</si>
  <si>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</si>
  <si>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</si>
  <si>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</si>
  <si>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</si>
  <si>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</si>
  <si>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</si>
  <si>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</si>
  <si>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</si>
  <si>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</si>
  <si>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</si>
  <si>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</si>
  <si>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</si>
  <si>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</si>
  <si>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</si>
  <si>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</si>
  <si>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</si>
  <si>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</si>
  <si>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</si>
  <si>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</si>
  <si>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</si>
  <si>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</si>
  <si>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</si>
  <si>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</si>
  <si>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</si>
  <si>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</si>
  <si>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</si>
  <si>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</si>
  <si>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</si>
  <si>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</si>
  <si>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</si>
  <si>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</si>
  <si>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</si>
  <si>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</si>
  <si>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</si>
  <si>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</si>
  <si>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</si>
  <si>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</si>
  <si>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</si>
  <si>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</si>
  <si>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</si>
  <si>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</si>
  <si>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</si>
  <si>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</si>
  <si>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</si>
  <si>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</si>
  <si>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</si>
  <si>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</si>
  <si>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</si>
  <si>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</si>
  <si>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</si>
  <si>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</si>
  <si>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</si>
  <si>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</si>
  <si>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</si>
  <si>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</si>
  <si>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</si>
  <si>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</si>
  <si>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</si>
  <si>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</si>
  <si>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</si>
  <si>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</si>
  <si>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</si>
  <si>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</si>
  <si>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</si>
  <si>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</si>
  <si>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</si>
  <si>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</si>
  <si>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</si>
  <si>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</si>
  <si>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</si>
  <si>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</si>
  <si>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</si>
  <si>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</si>
  <si>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</si>
  <si>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</si>
  <si>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</si>
  <si>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</si>
  <si>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</si>
  <si>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</si>
  <si>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</si>
  <si>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</si>
  <si>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</si>
  <si>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</si>
  <si>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</si>
  <si>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</si>
  <si>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</si>
  <si>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</si>
  <si>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</si>
  <si>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</si>
  <si>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</si>
  <si>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</si>
  <si>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</si>
  <si>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</si>
  <si>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</si>
  <si>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</si>
  <si>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</si>
  <si>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</si>
  <si>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</si>
  <si>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</si>
  <si>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</si>
  <si>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</si>
  <si>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</si>
  <si>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</si>
  <si>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</si>
  <si>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</si>
  <si>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</si>
  <si>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</si>
  <si>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</si>
  <si>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</si>
  <si>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</si>
  <si>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</si>
  <si>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</si>
  <si>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</si>
  <si>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</si>
  <si>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</si>
  <si>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</si>
  <si>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</si>
  <si>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</si>
  <si>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</si>
  <si>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</si>
  <si>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</si>
  <si>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</si>
  <si>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</si>
  <si>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</si>
  <si>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</si>
  <si>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</si>
  <si>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</si>
  <si>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</si>
  <si>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</si>
  <si>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</si>
  <si>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</si>
  <si>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</si>
  <si>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</si>
  <si>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</si>
  <si>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</si>
  <si>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</si>
  <si>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</si>
  <si>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</si>
  <si>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</si>
  <si>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</si>
  <si>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</si>
  <si>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</si>
  <si>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</si>
  <si>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</si>
  <si>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</si>
  <si>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</si>
  <si>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</si>
  <si>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</si>
  <si>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</si>
  <si>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</si>
  <si>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</si>
  <si>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</si>
  <si>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</si>
  <si>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</si>
  <si>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</si>
  <si>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</si>
  <si>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</si>
  <si>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</si>
  <si>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</si>
  <si>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</si>
  <si>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</si>
  <si>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</si>
  <si>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</si>
  <si>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</si>
  <si>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</si>
  <si>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</si>
  <si>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</si>
  <si>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</si>
  <si>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</si>
  <si>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</si>
  <si>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</si>
  <si>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</si>
  <si>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</si>
  <si>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</si>
  <si>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</si>
  <si>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</si>
  <si>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</si>
  <si>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</si>
  <si>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</si>
  <si>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</si>
  <si>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</si>
  <si>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</si>
  <si>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</si>
  <si>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</si>
  <si>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</si>
  <si>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</si>
  <si>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</si>
  <si>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</si>
  <si>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</si>
  <si>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</si>
  <si>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</si>
  <si>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</si>
  <si>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</si>
  <si>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</si>
  <si>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</si>
  <si>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</si>
  <si>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</si>
  <si>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</si>
  <si>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</si>
  <si>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</si>
  <si>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</si>
  <si>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</si>
  <si>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</si>
  <si>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</si>
  <si>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</si>
  <si>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</si>
  <si>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</si>
  <si>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</si>
  <si>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</si>
  <si>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</si>
  <si>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</si>
  <si>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</si>
  <si>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</si>
  <si>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</si>
  <si>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</si>
  <si>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</si>
  <si>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</si>
  <si>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</si>
  <si>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</si>
  <si>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</si>
  <si>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</si>
  <si>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</si>
  <si>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</si>
  <si>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</si>
  <si>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</si>
  <si>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</si>
  <si>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</si>
  <si>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</si>
  <si>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</si>
  <si>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</si>
  <si>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</si>
  <si>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</si>
  <si>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</si>
  <si>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</si>
  <si>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</si>
  <si>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</si>
  <si>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</si>
  <si>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</si>
  <si>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</si>
  <si>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</si>
  <si>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</si>
  <si>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</si>
  <si>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</si>
  <si>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</si>
  <si>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</si>
  <si>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</si>
  <si>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</si>
  <si>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</si>
  <si>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</si>
  <si>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</si>
  <si>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</si>
  <si>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</si>
  <si>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</si>
  <si>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</si>
  <si>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</si>
  <si>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</si>
  <si>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</si>
  <si>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</si>
  <si>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</si>
  <si>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</si>
  <si>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</si>
  <si>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</si>
  <si>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</si>
  <si>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</si>
  <si>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</si>
  <si>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</si>
  <si>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</si>
  <si>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</si>
  <si>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</si>
  <si>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</si>
  <si>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</si>
  <si>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</si>
  <si>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</si>
  <si>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</si>
  <si>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</si>
  <si>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</si>
  <si>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</si>
  <si>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</si>
  <si>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</si>
  <si>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</si>
  <si>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</si>
  <si>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</si>
  <si>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</si>
  <si>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</si>
  <si>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</si>
  <si>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</si>
  <si>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</si>
  <si>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</si>
  <si>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</si>
  <si>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</si>
  <si>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</si>
  <si>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</si>
  <si>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</si>
  <si>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</si>
  <si>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</si>
  <si>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</si>
  <si>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</si>
  <si>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</si>
  <si>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</si>
  <si>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</si>
  <si>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</si>
  <si>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</si>
  <si>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</si>
  <si>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</si>
  <si>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</si>
  <si>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</si>
  <si>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</si>
  <si>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</si>
  <si>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</si>
  <si>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</si>
  <si>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</si>
  <si>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</si>
  <si>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</si>
  <si>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</si>
  <si>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</si>
  <si>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</si>
  <si>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</si>
  <si>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</si>
  <si>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</si>
  <si>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</si>
  <si>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</si>
  <si>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</si>
  <si>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</si>
  <si>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</si>
  <si>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</si>
  <si>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</si>
  <si>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</si>
  <si>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</si>
  <si>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</si>
  <si>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</si>
  <si>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</si>
  <si>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</si>
  <si>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</si>
  <si>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</si>
  <si>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</si>
  <si>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</si>
  <si>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</si>
  <si>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</si>
  <si>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</si>
  <si>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</si>
  <si>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</si>
  <si>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</si>
  <si>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</si>
  <si>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</si>
  <si>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</si>
  <si>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</si>
  <si>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</si>
  <si>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</si>
  <si>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</si>
  <si>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</si>
  <si>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</si>
  <si>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</si>
  <si>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</si>
  <si>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</si>
  <si>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</si>
  <si>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</si>
  <si>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</si>
  <si>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</si>
  <si>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</si>
  <si>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</si>
  <si>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</si>
  <si>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</si>
  <si>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</si>
  <si>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</si>
  <si>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</si>
  <si>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</si>
  <si>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</si>
  <si>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</si>
  <si>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</si>
  <si>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</si>
  <si>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</si>
  <si>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</si>
  <si>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</si>
  <si>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</si>
  <si>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</si>
  <si>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</si>
  <si>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</si>
  <si>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</si>
  <si>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</si>
  <si>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</si>
  <si>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</si>
  <si>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</si>
  <si>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</si>
  <si>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</si>
  <si>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</si>
  <si>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</si>
  <si>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</si>
  <si>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</si>
  <si>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</si>
  <si>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</si>
  <si>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</si>
  <si>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</si>
  <si>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</si>
  <si>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</si>
  <si>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</si>
  <si>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</si>
  <si>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</si>
  <si>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</si>
  <si>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</si>
  <si>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</si>
  <si>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</si>
  <si>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</si>
  <si>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</si>
  <si>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</si>
  <si>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</si>
  <si>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</si>
  <si>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</si>
  <si>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</si>
  <si>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</si>
  <si>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</si>
  <si>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</si>
  <si>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</si>
  <si>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</si>
  <si>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</si>
  <si>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</si>
  <si>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</si>
  <si>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</si>
  <si>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</si>
  <si>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</si>
  <si>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</si>
  <si>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</si>
  <si>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</si>
  <si>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</si>
  <si>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</si>
  <si>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</si>
  <si>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</si>
  <si>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</si>
  <si>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</si>
  <si>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</si>
  <si>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</si>
  <si>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</si>
  <si>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</si>
  <si>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</si>
  <si>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</si>
  <si>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</si>
  <si>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</si>
  <si>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</si>
  <si>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</si>
  <si>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</si>
  <si>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</si>
  <si>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</si>
  <si>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</si>
  <si>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</si>
  <si>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</si>
  <si>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</si>
  <si>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</si>
  <si>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</si>
  <si>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</si>
  <si>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</si>
  <si>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</si>
  <si>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</si>
  <si>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</si>
  <si>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</si>
  <si>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</si>
  <si>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</si>
  <si>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</si>
  <si>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</si>
  <si>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</si>
  <si>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</si>
  <si>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</si>
  <si>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</si>
  <si>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</si>
  <si>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</si>
  <si>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</si>
  <si>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</si>
  <si>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</si>
  <si>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</si>
  <si>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</si>
  <si>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</si>
  <si>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</si>
  <si>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</si>
  <si>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</si>
  <si>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</si>
  <si>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</si>
  <si>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</si>
  <si>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</si>
  <si>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</si>
  <si>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</si>
  <si>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</si>
  <si>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</si>
  <si>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</si>
  <si>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</si>
  <si>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</si>
  <si>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</si>
  <si>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</si>
  <si>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</si>
  <si>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</si>
  <si>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</si>
  <si>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</si>
  <si>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</si>
  <si>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</si>
  <si>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</si>
  <si>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</si>
  <si>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</si>
  <si>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</si>
  <si>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</si>
  <si>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</si>
  <si>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</si>
  <si>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</si>
  <si>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</si>
  <si>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</si>
  <si>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</si>
  <si>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</si>
  <si>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</si>
  <si>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</si>
  <si>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</si>
  <si>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</si>
  <si>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</si>
  <si>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</si>
  <si>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</si>
  <si>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</si>
  <si>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</si>
  <si>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</si>
  <si>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</si>
  <si>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</si>
  <si>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</si>
  <si>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</si>
  <si>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</si>
  <si>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</si>
  <si>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</si>
  <si>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</si>
  <si>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</si>
  <si>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</si>
  <si>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</si>
  <si>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</si>
  <si>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</si>
  <si>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</si>
  <si>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</si>
  <si>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</si>
  <si>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</si>
  <si>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</si>
  <si>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</si>
  <si>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</si>
  <si>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</si>
  <si>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</si>
  <si>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</si>
  <si>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</si>
  <si>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</si>
  <si>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</si>
  <si>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</si>
  <si>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</si>
  <si>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</si>
  <si>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</si>
  <si>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</si>
  <si>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</si>
  <si>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</si>
  <si>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</si>
  <si>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</si>
  <si>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</si>
  <si>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</si>
  <si>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</si>
  <si>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</si>
  <si>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</si>
  <si>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</si>
  <si>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</si>
  <si>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</si>
  <si>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</si>
  <si>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</si>
  <si>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</si>
  <si>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</si>
  <si>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</si>
  <si>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</si>
  <si>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</si>
  <si>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</si>
  <si>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</si>
  <si>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</si>
  <si>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</si>
  <si>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</si>
  <si>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</si>
  <si>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</si>
  <si>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</si>
  <si>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</si>
  <si>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</si>
  <si>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</si>
  <si>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</si>
  <si>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</si>
  <si>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</si>
  <si>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</si>
  <si>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</si>
  <si>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</si>
  <si>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</si>
  <si>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</si>
  <si>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</si>
  <si>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</si>
  <si>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</si>
  <si>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</si>
  <si>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</si>
  <si>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</si>
  <si>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</si>
  <si>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</si>
  <si>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</si>
  <si>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</si>
  <si>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</si>
  <si>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</si>
  <si>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</si>
  <si>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</si>
  <si>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</si>
  <si>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</si>
  <si>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</si>
  <si>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</si>
  <si>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</si>
  <si>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</si>
  <si>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</si>
  <si>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</si>
  <si>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</si>
  <si>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</si>
  <si>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</si>
  <si>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</si>
  <si>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</si>
  <si>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</si>
  <si>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</si>
  <si>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</si>
  <si>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</si>
  <si>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</si>
  <si>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</si>
  <si>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</si>
  <si>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</si>
  <si>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</si>
  <si>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</si>
  <si>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</si>
  <si>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</si>
  <si>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</si>
  <si>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</si>
  <si>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</si>
  <si>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</si>
  <si>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</si>
  <si>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</si>
  <si>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</si>
  <si>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</si>
  <si>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</si>
  <si>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</si>
  <si>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</si>
  <si>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</si>
  <si>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</si>
  <si>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</si>
  <si>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</si>
  <si>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</si>
  <si>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</si>
  <si>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</si>
  <si>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</si>
  <si>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</si>
  <si>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</si>
  <si>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</si>
  <si>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</si>
  <si>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</si>
  <si>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</si>
  <si>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</si>
  <si>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</si>
  <si>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</si>
  <si>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</si>
  <si>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</si>
  <si>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</si>
  <si>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</si>
  <si>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</si>
  <si>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</si>
  <si>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</si>
  <si>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</si>
  <si>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</si>
  <si>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</si>
  <si>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</si>
  <si>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</si>
  <si>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</si>
  <si>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</si>
  <si>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</si>
  <si>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</si>
  <si>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</si>
  <si>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</si>
  <si>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</si>
  <si>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</si>
  <si>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</si>
  <si>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</si>
  <si>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</si>
  <si>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</si>
  <si>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</si>
  <si>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</si>
  <si>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</si>
  <si>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</si>
  <si>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</si>
  <si>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</si>
  <si>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</si>
  <si>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</si>
  <si>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</si>
  <si>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</si>
  <si>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</si>
  <si>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</si>
  <si>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</si>
  <si>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</si>
  <si>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</si>
  <si>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</si>
  <si>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</si>
  <si>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</si>
  <si>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</si>
  <si>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</si>
  <si>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</si>
  <si>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</si>
  <si>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</si>
  <si>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</si>
  <si>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</si>
  <si>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</si>
  <si>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</si>
  <si>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</si>
  <si>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</si>
  <si>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</si>
  <si>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</si>
  <si>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</si>
  <si>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</si>
  <si>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</si>
  <si>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</si>
  <si>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</si>
  <si>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</si>
  <si>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</si>
  <si>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</si>
  <si>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</si>
  <si>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</si>
  <si>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</si>
  <si>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</si>
  <si>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</si>
  <si>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</si>
  <si>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</si>
  <si>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</si>
  <si>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</si>
  <si>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</si>
  <si>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</si>
  <si>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</si>
  <si>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</si>
  <si>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</si>
  <si>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</si>
  <si>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</si>
  <si>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</si>
  <si>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</si>
  <si>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</si>
  <si>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</si>
  <si>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</si>
  <si>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</si>
  <si>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</si>
  <si>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</si>
  <si>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</si>
  <si>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</si>
  <si>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</si>
  <si>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</si>
  <si>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</si>
  <si>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</si>
  <si>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</si>
  <si>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</si>
  <si>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</si>
  <si>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</si>
  <si>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</si>
  <si>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</si>
  <si>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</si>
  <si>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</si>
  <si>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</si>
  <si>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</si>
  <si>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</si>
  <si>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</si>
  <si>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</si>
  <si>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</si>
  <si>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</si>
  <si>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</si>
  <si>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</si>
  <si>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</si>
  <si>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</si>
  <si>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</si>
  <si>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</si>
  <si>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</si>
  <si>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</si>
  <si>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</si>
  <si>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</si>
  <si>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</si>
  <si>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</si>
  <si>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</si>
  <si>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</si>
  <si>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</si>
  <si>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</si>
  <si>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</si>
  <si>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</si>
  <si>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</si>
  <si>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</si>
  <si>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</si>
  <si>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</si>
  <si>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</si>
  <si>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</si>
  <si>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</si>
  <si>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</si>
  <si>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</si>
  <si>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</si>
  <si>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</si>
  <si>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</si>
  <si>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</si>
  <si>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</si>
  <si>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</si>
  <si>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</si>
  <si>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</si>
  <si>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</si>
  <si>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</si>
  <si>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</si>
  <si>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</si>
  <si>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</si>
  <si>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</si>
  <si>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</si>
  <si>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</si>
  <si>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</si>
  <si>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</si>
  <si>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</si>
  <si>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</si>
  <si>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</si>
  <si>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</si>
  <si>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</si>
  <si>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</si>
  <si>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</si>
  <si>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</si>
  <si>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</si>
  <si>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</si>
  <si>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</si>
  <si>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</si>
  <si>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</si>
  <si>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</si>
  <si>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</si>
  <si>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</si>
  <si>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</si>
  <si>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</si>
  <si>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</si>
  <si>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</si>
  <si>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</si>
  <si>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</si>
  <si>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</si>
  <si>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</si>
  <si>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</si>
  <si>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</si>
  <si>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</si>
  <si>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</si>
  <si>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</si>
  <si>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</si>
  <si>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</si>
  <si>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</si>
  <si>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</si>
  <si>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</si>
  <si>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</si>
  <si>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</si>
  <si>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</si>
  <si>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</si>
  <si>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</si>
  <si>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</si>
  <si>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</si>
  <si>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</si>
  <si>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</si>
  <si>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</si>
  <si>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</si>
  <si>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</si>
  <si>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</si>
  <si>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</si>
  <si>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</si>
  <si>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</si>
  <si>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</si>
  <si>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</si>
  <si>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</si>
  <si>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</si>
  <si>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</si>
  <si>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</si>
  <si>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</si>
  <si>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</si>
  <si>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</si>
  <si>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</si>
  <si>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</si>
  <si>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</si>
  <si>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</si>
  <si>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</si>
  <si>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</si>
  <si>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</si>
  <si>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</si>
  <si>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</si>
  <si>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</si>
  <si>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</si>
  <si>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</si>
  <si>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</si>
  <si>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</si>
  <si>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</si>
  <si>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</si>
  <si>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</si>
  <si>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</si>
  <si>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</si>
  <si>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</si>
  <si>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</si>
  <si>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</si>
  <si>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</si>
  <si>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</si>
  <si>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</si>
  <si>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</si>
  <si>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</si>
  <si>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</si>
  <si>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</si>
  <si>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</si>
  <si>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</si>
  <si>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</si>
  <si>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</si>
  <si>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</si>
  <si>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</si>
  <si>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</si>
  <si>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</si>
  <si>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</si>
  <si>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</si>
  <si>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</si>
  <si>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</si>
  <si>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</si>
  <si>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</si>
  <si>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</si>
  <si>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</si>
  <si>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</si>
  <si>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</si>
  <si>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</si>
  <si>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</si>
  <si>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</si>
  <si>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</si>
  <si>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</si>
  <si>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</si>
  <si>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</si>
  <si>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</si>
  <si>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</si>
  <si>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</si>
  <si>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</si>
  <si>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</si>
  <si>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</si>
  <si>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</si>
  <si>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</si>
  <si>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</si>
  <si>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</si>
  <si>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</si>
  <si>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</si>
  <si>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</si>
  <si>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</si>
  <si>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</si>
  <si>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</si>
  <si>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</si>
  <si>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</si>
  <si>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</si>
  <si>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</si>
  <si>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</si>
  <si>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</si>
  <si>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</si>
  <si>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</si>
  <si>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</si>
  <si>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</si>
  <si>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</si>
  <si>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</si>
  <si>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</si>
  <si>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</si>
  <si>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</si>
  <si>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</si>
  <si>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</si>
  <si>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</si>
  <si>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</si>
  <si>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</si>
  <si>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</si>
  <si>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</si>
  <si>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</si>
  <si>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</si>
  <si>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</si>
  <si>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</si>
  <si>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</si>
  <si>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</si>
  <si>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</si>
  <si>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</si>
  <si>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</si>
  <si>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</si>
  <si>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</si>
  <si>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</si>
  <si>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</si>
  <si>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</si>
  <si>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</si>
  <si>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</si>
  <si>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</si>
  <si>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</si>
  <si>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</si>
  <si>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</si>
  <si>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</si>
  <si>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</si>
  <si>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</si>
  <si>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</si>
  <si>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</si>
  <si>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</si>
  <si>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</si>
  <si>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</si>
  <si>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</si>
  <si>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</si>
  <si>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</si>
  <si>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</si>
  <si>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</si>
  <si>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</si>
  <si>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</si>
  <si>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</si>
  <si>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</si>
  <si>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</si>
  <si>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</si>
  <si>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</si>
  <si>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</si>
  <si>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</si>
  <si>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</si>
  <si>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</si>
  <si>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</si>
  <si>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</si>
  <si>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</si>
  <si>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</si>
  <si>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</si>
  <si>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</si>
  <si>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</si>
  <si>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</si>
  <si>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</si>
  <si>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</si>
  <si>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</si>
  <si>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</si>
  <si>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</si>
  <si>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</si>
  <si>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</si>
  <si>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</si>
  <si>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</si>
  <si>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</si>
  <si>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</si>
  <si>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</si>
  <si>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</si>
  <si>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</si>
  <si>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</si>
  <si>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</si>
  <si>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</si>
  <si>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</si>
  <si>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</si>
  <si>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</si>
  <si>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</si>
  <si>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</si>
  <si>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</si>
  <si>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</si>
  <si>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</si>
  <si>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</si>
  <si>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</si>
  <si>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</si>
  <si>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</si>
  <si>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</si>
  <si>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</si>
  <si>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</si>
  <si>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</si>
  <si>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</si>
  <si>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</si>
  <si>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</si>
  <si>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</si>
  <si>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</si>
  <si>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</si>
  <si>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</si>
  <si>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</si>
  <si>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</si>
  <si>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</si>
  <si>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</si>
  <si>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</si>
  <si>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</si>
  <si>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</si>
  <si>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</si>
  <si>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</si>
  <si>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</si>
  <si>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</si>
  <si>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</si>
  <si>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</si>
  <si>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</si>
  <si>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</si>
  <si>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</si>
  <si>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</si>
  <si>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</si>
  <si>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</si>
  <si>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</si>
  <si>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</si>
  <si>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</si>
  <si>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</si>
  <si>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</si>
  <si>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</si>
  <si>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</si>
  <si>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</si>
  <si>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</si>
  <si>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</si>
  <si>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</si>
  <si>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</si>
  <si>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</si>
  <si>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</si>
  <si>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</si>
  <si>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</si>
  <si>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</si>
  <si>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</si>
  <si>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</si>
  <si>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</si>
  <si>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</si>
  <si>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</si>
  <si>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</si>
  <si>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</si>
  <si>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</si>
  <si>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</si>
  <si>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</si>
  <si>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</si>
  <si>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</si>
  <si>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</si>
  <si>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</si>
  <si>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</si>
  <si>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</si>
  <si>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</si>
  <si>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</si>
  <si>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</si>
  <si>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</si>
  <si>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</si>
  <si>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</si>
  <si>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</si>
  <si>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</si>
  <si>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</si>
  <si>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</si>
  <si>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</si>
  <si>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</si>
  <si>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</si>
  <si>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</si>
  <si>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</si>
  <si>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</si>
  <si>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</si>
  <si>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</si>
  <si>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</si>
  <si>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</si>
  <si>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</si>
  <si>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</si>
  <si>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</si>
  <si>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</si>
  <si>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</si>
  <si>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</si>
  <si>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</si>
  <si>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</si>
  <si>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</si>
  <si>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</si>
  <si>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</si>
  <si>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</si>
  <si>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</si>
  <si>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</si>
  <si>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</si>
  <si>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</si>
  <si>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</si>
  <si>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</si>
  <si>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</si>
  <si>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</si>
  <si>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</si>
  <si>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</si>
  <si>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</si>
  <si>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</si>
  <si>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</si>
  <si>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</si>
  <si>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</si>
  <si>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</si>
  <si>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</si>
  <si>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</si>
  <si>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</si>
  <si>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</si>
  <si>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</si>
  <si>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</si>
  <si>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</si>
  <si>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</si>
  <si>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</si>
  <si>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</si>
  <si>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</si>
  <si>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</si>
  <si>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</si>
  <si>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</si>
  <si>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</si>
  <si>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</si>
  <si>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</si>
  <si>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</si>
  <si>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</si>
  <si>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</si>
  <si>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</si>
  <si>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</si>
  <si>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</si>
  <si>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</si>
  <si>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</si>
  <si>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</si>
  <si>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</si>
  <si>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</si>
  <si>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</si>
  <si>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</si>
  <si>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</si>
  <si>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</si>
  <si>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</si>
  <si>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</si>
  <si>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</si>
  <si>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</si>
  <si>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</si>
  <si>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</si>
  <si>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</si>
  <si>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</si>
  <si>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</si>
  <si>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</si>
  <si>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</si>
  <si>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</si>
  <si>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</si>
  <si>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</si>
  <si>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</si>
  <si>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</si>
  <si>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</si>
  <si>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</si>
  <si>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</si>
  <si>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</si>
  <si>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</si>
  <si>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</si>
  <si>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</si>
  <si>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</si>
  <si>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</si>
  <si>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</si>
  <si>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</si>
  <si>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</si>
  <si>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</si>
  <si>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</si>
  <si>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</si>
  <si>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</si>
  <si>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</si>
  <si>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</si>
  <si>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</si>
  <si>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</si>
  <si>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</si>
  <si>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</si>
  <si>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</si>
  <si>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</si>
  <si>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</si>
  <si>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</si>
  <si>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</si>
  <si>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</si>
  <si>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</si>
  <si>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</si>
  <si>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</si>
  <si>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</si>
  <si>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</si>
  <si>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</si>
  <si>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</si>
  <si>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</si>
  <si>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</si>
  <si>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</si>
  <si>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</si>
  <si>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</si>
  <si>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</si>
  <si>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</si>
  <si>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</si>
  <si>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</si>
  <si>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</si>
  <si>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</si>
  <si>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</si>
  <si>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</si>
  <si>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</si>
  <si>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</si>
  <si>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</si>
  <si>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</si>
  <si>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</si>
  <si>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</si>
  <si>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</si>
  <si>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</si>
  <si>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</si>
  <si>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</si>
  <si>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</si>
  <si>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</si>
  <si>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</si>
  <si>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</si>
  <si>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</si>
  <si>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</si>
  <si>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</si>
  <si>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</si>
  <si>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</si>
  <si>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</si>
  <si>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</si>
  <si>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</si>
  <si>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</si>
  <si>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</si>
  <si>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</si>
  <si>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</si>
  <si>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</si>
  <si>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</si>
  <si>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</si>
  <si>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</si>
  <si>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</si>
  <si>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</si>
  <si>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</si>
  <si>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</si>
  <si>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</si>
  <si>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</si>
  <si>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</si>
  <si>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</si>
  <si>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</si>
  <si>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</si>
  <si>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</si>
  <si>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</si>
  <si>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</si>
  <si>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</si>
  <si>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</si>
  <si>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</si>
  <si>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</si>
  <si>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</si>
  <si>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</si>
  <si>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</si>
  <si>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</si>
  <si>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</si>
  <si>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</si>
  <si>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</si>
  <si>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</si>
  <si>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</si>
  <si>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</si>
  <si>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</si>
  <si>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</si>
  <si>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</si>
  <si>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</si>
  <si>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</si>
  <si>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</si>
  <si>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</si>
  <si>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</si>
  <si>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</si>
  <si>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</si>
  <si>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</si>
  <si>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</si>
  <si>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</si>
  <si>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</si>
  <si>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</si>
  <si>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</si>
  <si>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</si>
  <si>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</si>
  <si>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</si>
  <si>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</si>
  <si>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</si>
  <si>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</si>
  <si>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</si>
  <si>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</si>
  <si>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</si>
  <si>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</si>
  <si>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</si>
  <si>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</si>
  <si>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</si>
  <si>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</si>
  <si>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</si>
  <si>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</si>
  <si>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</si>
  <si>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</si>
  <si>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</si>
  <si>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</si>
  <si>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</si>
  <si>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</si>
  <si>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</si>
  <si>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</si>
  <si>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</si>
  <si>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</si>
  <si>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</si>
  <si>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</si>
  <si>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</si>
  <si>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</si>
  <si>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</si>
  <si>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</si>
  <si>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</si>
  <si>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</si>
  <si>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</si>
  <si>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</si>
  <si>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</si>
  <si>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</si>
  <si>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</si>
  <si>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</si>
  <si>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</si>
  <si>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</si>
  <si>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</si>
  <si>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</si>
  <si>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</si>
  <si>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</si>
  <si>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</si>
  <si>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</si>
  <si>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</si>
  <si>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</si>
  <si>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</si>
  <si>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</si>
  <si>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</si>
  <si>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</si>
  <si>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</si>
  <si>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</si>
  <si>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</si>
  <si>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</si>
  <si>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</si>
  <si>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</si>
  <si>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</si>
  <si>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</si>
  <si>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</si>
  <si>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</si>
  <si>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</si>
  <si>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</si>
  <si>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</si>
  <si>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</si>
  <si>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</si>
  <si>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</si>
  <si>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</si>
  <si>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</si>
  <si>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</si>
  <si>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</si>
  <si>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</si>
  <si>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</si>
  <si>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</si>
  <si>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</si>
  <si>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</si>
  <si>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</si>
  <si>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</si>
  <si>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</si>
  <si>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</si>
  <si>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</si>
  <si>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</si>
  <si>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</si>
  <si>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</si>
  <si>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</si>
  <si>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</si>
  <si>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</si>
  <si>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</si>
  <si>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</si>
  <si>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</si>
  <si>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</si>
  <si>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</si>
  <si>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</si>
  <si>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</si>
  <si>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</si>
  <si>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</si>
  <si>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</si>
  <si>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</si>
  <si>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</si>
  <si>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</si>
  <si>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</si>
  <si>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</si>
  <si>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</si>
  <si>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</si>
  <si>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</si>
  <si>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</si>
  <si>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</si>
  <si>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</si>
  <si>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</si>
  <si>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</si>
  <si>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</si>
  <si>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</si>
  <si>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</si>
  <si>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</si>
  <si>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</si>
  <si>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</si>
  <si>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</si>
  <si>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</si>
  <si>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</si>
  <si>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</si>
  <si>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</si>
  <si>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</si>
  <si>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</si>
  <si>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</si>
  <si>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</si>
  <si>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</si>
  <si>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</si>
  <si>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</si>
  <si>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</si>
  <si>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</si>
  <si>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</si>
  <si>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</si>
  <si>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</si>
  <si>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</si>
  <si>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</si>
  <si>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</si>
  <si>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</si>
  <si>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</si>
  <si>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</si>
  <si>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</si>
  <si>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</si>
  <si>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</si>
  <si>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</si>
  <si>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</si>
  <si>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</si>
  <si>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</si>
  <si>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</si>
  <si>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</si>
  <si>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</si>
  <si>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</si>
  <si>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</si>
  <si>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</si>
  <si>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</si>
  <si>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</si>
  <si>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</si>
  <si>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</si>
  <si>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</si>
  <si>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</si>
  <si>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</si>
  <si>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</si>
  <si>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</si>
  <si>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</si>
  <si>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</si>
  <si>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</si>
  <si>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</si>
  <si>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</si>
  <si>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</si>
  <si>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</si>
  <si>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</si>
  <si>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</si>
  <si>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</si>
  <si>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</si>
  <si>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</si>
  <si>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</si>
  <si>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</si>
  <si>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</si>
  <si>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</si>
  <si>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</si>
  <si>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</si>
  <si>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</si>
  <si>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</si>
  <si>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</si>
  <si>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</si>
  <si>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</si>
  <si>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</si>
  <si>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</si>
  <si>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</si>
  <si>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</si>
  <si>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</si>
  <si>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</si>
  <si>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</si>
  <si>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</si>
  <si>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</si>
  <si>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</si>
  <si>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</si>
  <si>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</si>
  <si>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</si>
  <si>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</si>
  <si>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</si>
  <si>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</si>
  <si>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</si>
  <si>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</si>
  <si>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</si>
  <si>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</si>
  <si>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</si>
  <si>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</si>
  <si>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</si>
  <si>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</si>
  <si>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</si>
  <si>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</si>
  <si>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</si>
  <si>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</si>
  <si>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</si>
  <si>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</si>
  <si>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</si>
  <si>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</si>
  <si>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</si>
  <si>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</si>
  <si>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</si>
  <si>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</si>
  <si>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</si>
  <si>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</si>
  <si>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</si>
  <si>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</si>
  <si>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</si>
  <si>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</si>
  <si>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</si>
  <si>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</si>
  <si>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</si>
  <si>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</si>
  <si>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</si>
  <si>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</si>
  <si>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</si>
  <si>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</si>
  <si>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</si>
  <si>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</si>
  <si>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</si>
  <si>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</si>
  <si>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</si>
  <si>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</si>
  <si>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</si>
  <si>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</si>
  <si>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</si>
  <si>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</si>
  <si>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</si>
  <si>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</si>
  <si>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</si>
  <si>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</si>
  <si>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</si>
  <si>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</si>
  <si>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</si>
  <si>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</si>
  <si>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</si>
  <si>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</si>
  <si>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</si>
  <si>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</si>
  <si>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</si>
  <si>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</si>
  <si>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</si>
  <si>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</si>
  <si>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</si>
  <si>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</si>
  <si>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</si>
  <si>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</si>
  <si>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</si>
  <si>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</si>
  <si>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</si>
  <si>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</si>
  <si>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</si>
  <si>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</si>
  <si>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</si>
  <si>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</si>
  <si>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</si>
  <si>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</si>
  <si>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</si>
  <si>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</si>
  <si>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</si>
  <si>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</si>
  <si>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</si>
  <si>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</si>
  <si>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</si>
  <si>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</si>
  <si>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</si>
  <si>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</si>
  <si>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</si>
  <si>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</si>
  <si>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</si>
  <si>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</si>
  <si>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</si>
  <si>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</si>
  <si>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</si>
  <si>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</si>
  <si>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</si>
  <si>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</si>
  <si>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</si>
  <si>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</si>
  <si>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</si>
  <si>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</si>
  <si>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</si>
  <si>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</si>
  <si>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</si>
  <si>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</si>
  <si>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</si>
  <si>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</si>
  <si>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</si>
  <si>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</si>
  <si>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</si>
  <si>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</si>
  <si>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</si>
  <si>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</si>
  <si>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</si>
  <si>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</si>
  <si>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</si>
  <si>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</si>
  <si>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</si>
  <si>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</si>
  <si>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</si>
  <si>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</si>
  <si>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</si>
  <si>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</si>
  <si>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</si>
  <si>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</si>
  <si>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</si>
  <si>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</si>
  <si>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</si>
  <si>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</si>
  <si>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</si>
  <si>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</si>
  <si>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</si>
  <si>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</si>
  <si>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</si>
  <si>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</si>
  <si>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</si>
  <si>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</si>
  <si>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</si>
  <si>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</si>
  <si>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</si>
  <si>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</si>
  <si>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</si>
  <si>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</si>
  <si>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</si>
  <si>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</si>
  <si>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</si>
  <si>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</si>
  <si>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</si>
  <si>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</si>
  <si>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</si>
  <si>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</si>
  <si>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</si>
  <si>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</si>
  <si>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</si>
  <si>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</si>
  <si>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</si>
  <si>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</si>
  <si>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</si>
  <si>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</si>
  <si>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</si>
  <si>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</si>
  <si>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</si>
  <si>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</si>
  <si>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</si>
  <si>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</si>
  <si>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</si>
  <si>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</si>
  <si>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</si>
  <si>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</si>
  <si>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</si>
  <si>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</si>
  <si>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</si>
  <si>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</si>
  <si>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</si>
  <si>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</si>
  <si>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</si>
  <si>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</si>
  <si>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</si>
  <si>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</si>
  <si>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</si>
  <si>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</si>
  <si>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</si>
  <si>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</si>
  <si>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</si>
  <si>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</si>
  <si>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</si>
  <si>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</si>
  <si>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</si>
  <si>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</si>
  <si>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</si>
  <si>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</si>
  <si>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</si>
  <si>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</si>
  <si>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</si>
  <si>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</si>
  <si>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</si>
  <si>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</si>
  <si>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</si>
  <si>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</si>
  <si>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</si>
  <si>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</si>
  <si>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</si>
  <si>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</si>
  <si>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</si>
  <si>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</si>
  <si>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</si>
  <si>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</si>
  <si>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</si>
  <si>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</si>
  <si>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</si>
  <si>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</si>
  <si>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</si>
  <si>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</si>
  <si>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</si>
  <si>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</si>
  <si>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</si>
  <si>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</si>
  <si>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</si>
  <si>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</si>
  <si>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</si>
  <si>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</si>
  <si>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</si>
  <si>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</si>
  <si>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</si>
  <si>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</si>
  <si>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</si>
  <si>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</si>
  <si>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</si>
  <si>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</si>
  <si>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</si>
  <si>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</si>
  <si>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</si>
  <si>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</si>
  <si>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</si>
  <si>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</si>
  <si>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</si>
  <si>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</si>
  <si>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</si>
  <si>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</si>
  <si>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</si>
  <si>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</si>
  <si>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</si>
  <si>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</si>
  <si>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</si>
  <si>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</si>
  <si>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</si>
  <si>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</si>
  <si>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</si>
  <si>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</si>
  <si>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</si>
  <si>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</si>
  <si>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</si>
  <si>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</si>
  <si>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</si>
  <si>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</si>
  <si>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</si>
  <si>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</si>
  <si>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</si>
  <si>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</si>
  <si>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</si>
  <si>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</si>
  <si>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</si>
  <si>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</si>
  <si>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</si>
  <si>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</si>
  <si>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</si>
  <si>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</si>
  <si>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</si>
  <si>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</si>
  <si>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</si>
  <si>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</si>
  <si>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</si>
  <si>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</si>
  <si>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</si>
  <si>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</si>
  <si>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</si>
  <si>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</si>
  <si>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</si>
  <si>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</si>
  <si>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</si>
  <si>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</si>
  <si>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</si>
  <si>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</si>
  <si>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</si>
  <si>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</si>
  <si>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</si>
  <si>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</si>
  <si>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</si>
  <si>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</si>
  <si>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</si>
  <si>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</si>
  <si>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</si>
  <si>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</si>
  <si>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</si>
  <si>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</si>
  <si>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</si>
  <si>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</si>
  <si>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</si>
  <si>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</si>
  <si>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</si>
  <si>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</si>
  <si>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</si>
  <si>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</si>
  <si>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</si>
  <si>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</si>
  <si>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</si>
  <si>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</si>
  <si>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</si>
  <si>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</si>
  <si>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</si>
  <si>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</si>
  <si>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</si>
  <si>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</si>
  <si>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</si>
  <si>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</si>
  <si>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</si>
  <si>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</si>
  <si>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</si>
  <si>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</si>
  <si>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</si>
  <si>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</si>
  <si>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</si>
  <si>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</si>
  <si>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</si>
  <si>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</si>
  <si>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</si>
  <si>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</si>
  <si>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</si>
  <si>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</si>
  <si>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</si>
  <si>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</si>
  <si>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</si>
  <si>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</si>
  <si>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</si>
  <si>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</si>
  <si>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</si>
  <si>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</si>
  <si>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</si>
  <si>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</si>
  <si>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</si>
  <si>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</si>
  <si>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</si>
  <si>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</si>
  <si>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</si>
  <si>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</si>
  <si>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</si>
  <si>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</si>
  <si>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</si>
  <si>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</si>
  <si>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</si>
  <si>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</si>
  <si>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</si>
  <si>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</si>
  <si>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</si>
  <si>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</si>
  <si>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</si>
  <si>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</si>
  <si>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</si>
  <si>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</si>
  <si>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</si>
  <si>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</si>
  <si>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</si>
  <si>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</si>
  <si>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</si>
  <si>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</si>
  <si>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</si>
  <si>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</si>
  <si>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</si>
  <si>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</si>
  <si>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</si>
  <si>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</si>
  <si>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</si>
  <si>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</si>
  <si>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</si>
  <si>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</si>
  <si>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</si>
  <si>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</si>
  <si>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</si>
  <si>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</si>
  <si>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</si>
  <si>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</si>
  <si>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</si>
  <si>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</si>
  <si>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</si>
  <si>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</si>
  <si>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</si>
  <si>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</si>
  <si>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</si>
  <si>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</si>
  <si>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</si>
  <si>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</si>
  <si>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</si>
  <si>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</si>
  <si>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</si>
  <si>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</si>
  <si>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</si>
  <si>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</si>
  <si>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</si>
  <si>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</si>
  <si>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</si>
  <si>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</si>
  <si>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</si>
  <si>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</si>
  <si>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</si>
  <si>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</si>
  <si>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</si>
  <si>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</si>
  <si>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</si>
  <si>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</si>
  <si>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</si>
  <si>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</si>
  <si>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</si>
  <si>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</si>
  <si>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</si>
  <si>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</si>
  <si>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</si>
  <si>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</si>
  <si>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</si>
  <si>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</si>
  <si>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</si>
  <si>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</si>
  <si>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</si>
  <si>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</si>
  <si>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</si>
  <si>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</si>
  <si>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</si>
  <si>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</si>
  <si>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</si>
  <si>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</si>
  <si>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</si>
  <si>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</si>
  <si>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</si>
  <si>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</si>
  <si>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</si>
  <si>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</si>
  <si>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</si>
  <si>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</si>
  <si>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</si>
  <si>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</si>
  <si>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</si>
  <si>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</si>
  <si>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</si>
  <si>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</si>
  <si>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</si>
  <si>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</si>
  <si>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</si>
  <si>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</si>
  <si>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</si>
  <si>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</si>
  <si>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</si>
  <si>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</si>
  <si>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</si>
  <si>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</si>
  <si>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</si>
  <si>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</si>
  <si>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</si>
  <si>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</si>
  <si>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</si>
  <si>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</si>
  <si>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</si>
  <si>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</si>
  <si>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</si>
  <si>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</si>
  <si>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</si>
  <si>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</si>
  <si>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</si>
  <si>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</si>
  <si>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</si>
  <si>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</si>
  <si>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</si>
  <si>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</si>
  <si>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</si>
  <si>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</si>
  <si>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</si>
  <si>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</si>
  <si>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</si>
  <si>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</si>
  <si>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</si>
  <si>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</si>
  <si>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</si>
  <si>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</si>
  <si>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</si>
  <si>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</si>
  <si>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</si>
  <si>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</si>
  <si>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</si>
  <si>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</si>
  <si>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</si>
  <si>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</si>
  <si>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</si>
  <si>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</si>
  <si>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</si>
  <si>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</si>
  <si>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</si>
  <si>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</si>
  <si>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</si>
  <si>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</si>
  <si>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</si>
  <si>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</si>
  <si>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</si>
  <si>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</si>
  <si>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</si>
  <si>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</si>
  <si>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</si>
  <si>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</si>
  <si>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</si>
  <si>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</si>
  <si>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</si>
  <si>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</si>
  <si>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</si>
  <si>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</si>
  <si>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</si>
  <si>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</si>
  <si>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</si>
  <si>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</si>
  <si>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</si>
  <si>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</si>
  <si>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</si>
  <si>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</si>
  <si>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</si>
  <si>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</si>
  <si>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</si>
  <si>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</si>
  <si>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</si>
  <si>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</si>
  <si>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</si>
  <si>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</si>
  <si>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</si>
  <si>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</si>
  <si>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</si>
  <si>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</si>
  <si>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</si>
  <si>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</si>
  <si>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</si>
  <si>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</si>
  <si>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</si>
  <si>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</si>
  <si>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</si>
  <si>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</si>
  <si>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</si>
  <si>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</si>
  <si>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</si>
  <si>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</si>
  <si>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</si>
  <si>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</si>
  <si>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</si>
  <si>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</si>
  <si>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</si>
  <si>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</si>
  <si>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</si>
  <si>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</si>
  <si>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</si>
  <si>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</si>
  <si>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</si>
  <si>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</si>
  <si>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</si>
  <si>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</si>
  <si>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</si>
  <si>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</si>
  <si>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</si>
  <si>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</si>
  <si>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</si>
  <si>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</si>
  <si>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</si>
  <si>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</si>
  <si>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</si>
  <si>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</si>
  <si>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</si>
  <si>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</si>
  <si>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</si>
  <si>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</si>
  <si>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</si>
  <si>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</si>
  <si>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</si>
  <si>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</si>
  <si>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</si>
  <si>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</si>
  <si>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</si>
  <si>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</si>
  <si>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</si>
  <si>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</si>
  <si>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</si>
  <si>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</si>
  <si>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</si>
  <si>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</si>
  <si>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</si>
  <si>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</si>
  <si>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</si>
  <si>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</si>
  <si>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</si>
  <si>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</si>
  <si>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</si>
  <si>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</si>
  <si>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</si>
  <si>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</si>
  <si>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</si>
  <si>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</si>
  <si>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</si>
  <si>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</si>
  <si>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</si>
  <si>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</si>
  <si>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</si>
  <si>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</si>
  <si>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</si>
  <si>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</si>
  <si>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</si>
  <si>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</si>
  <si>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</si>
  <si>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</si>
  <si>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</si>
  <si>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</si>
  <si>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</si>
  <si>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</si>
  <si>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</si>
  <si>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</si>
  <si>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</si>
  <si>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</si>
  <si>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</si>
  <si>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</si>
  <si>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</si>
  <si>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</si>
  <si>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</si>
  <si>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</si>
  <si>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</si>
  <si>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</si>
  <si>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</si>
  <si>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</si>
  <si>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</si>
  <si>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</si>
  <si>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</si>
  <si>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</si>
  <si>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</si>
  <si>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</si>
  <si>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</si>
  <si>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</si>
  <si>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</si>
  <si>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</si>
  <si>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</si>
  <si>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</si>
  <si>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</si>
  <si>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</si>
  <si>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</si>
  <si>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</si>
  <si>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</si>
  <si>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</si>
  <si>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</si>
  <si>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</si>
  <si>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</si>
  <si>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</si>
  <si>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</si>
  <si>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</si>
  <si>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</si>
  <si>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</si>
  <si>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</si>
  <si>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</si>
  <si>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</si>
  <si>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</si>
  <si>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</si>
  <si>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</si>
  <si>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</si>
  <si>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</si>
  <si>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</si>
  <si>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</si>
  <si>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</si>
  <si>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</si>
  <si>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</si>
  <si>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</si>
  <si>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</si>
  <si>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</si>
  <si>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</si>
  <si>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</si>
  <si>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</si>
  <si>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</si>
  <si>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</si>
  <si>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</si>
  <si>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</si>
  <si>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</si>
  <si>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</si>
  <si>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</si>
  <si>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</si>
  <si>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</si>
  <si>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</si>
  <si>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</si>
  <si>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</si>
  <si>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</si>
  <si>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</si>
  <si>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</si>
  <si>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</si>
  <si>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</si>
  <si>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</si>
  <si>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</si>
  <si>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</si>
  <si>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</si>
  <si>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</si>
  <si>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</si>
  <si>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</si>
  <si>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</si>
  <si>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</si>
  <si>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</si>
  <si>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</si>
  <si>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</si>
  <si>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</si>
  <si>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</si>
  <si>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</si>
  <si>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</si>
  <si>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</si>
  <si>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</si>
  <si>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</si>
  <si>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</si>
  <si>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</si>
  <si>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</si>
  <si>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</si>
  <si>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</si>
  <si>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</si>
  <si>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</si>
  <si>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</si>
  <si>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</si>
  <si>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</si>
  <si>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</si>
  <si>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</si>
  <si>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</si>
  <si>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</si>
  <si>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</si>
  <si>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</si>
  <si>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</si>
  <si>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</si>
  <si>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</si>
  <si>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</si>
  <si>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</si>
  <si>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</si>
  <si>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</si>
  <si>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</si>
  <si>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</si>
  <si>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</si>
  <si>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</si>
  <si>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</si>
  <si>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</si>
  <si>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</si>
  <si>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</si>
  <si>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</si>
  <si>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</si>
  <si>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</si>
  <si>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</si>
  <si>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</si>
  <si>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</si>
  <si>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</si>
  <si>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</si>
  <si>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</si>
  <si>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</si>
  <si>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</si>
  <si>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</si>
  <si>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</si>
  <si>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</si>
  <si>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</si>
  <si>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</si>
  <si>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</si>
  <si>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</si>
  <si>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</si>
  <si>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</si>
  <si>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</si>
  <si>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</si>
  <si>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</si>
  <si>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</si>
  <si>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</si>
  <si>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</si>
  <si>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</si>
  <si>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</si>
  <si>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</si>
  <si>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</si>
  <si>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</si>
  <si>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</si>
  <si>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</si>
  <si>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</si>
  <si>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</si>
  <si>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</si>
  <si>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</si>
  <si>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</si>
  <si>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</si>
  <si>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</si>
  <si>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</si>
  <si>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</si>
  <si>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</si>
  <si>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</si>
  <si>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</si>
  <si>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</si>
  <si>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</si>
  <si>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</si>
  <si>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</si>
  <si>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</si>
  <si>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</si>
  <si>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</si>
  <si>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</si>
  <si>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</si>
  <si>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</si>
  <si>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</si>
  <si>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</si>
  <si>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</si>
  <si>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</si>
  <si>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</si>
  <si>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</si>
  <si>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</si>
  <si>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</si>
  <si>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</si>
  <si>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</si>
  <si>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</si>
  <si>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</si>
  <si>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</si>
  <si>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</si>
  <si>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</si>
  <si>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</si>
  <si>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</si>
  <si>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</si>
  <si>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</si>
  <si>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</si>
  <si>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</si>
  <si>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</si>
  <si>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</si>
  <si>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</si>
  <si>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</si>
  <si>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</si>
  <si>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</si>
  <si>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</si>
  <si>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</si>
  <si>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</si>
  <si>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</si>
  <si>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</si>
  <si>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</si>
  <si>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</si>
  <si>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</si>
  <si>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</si>
  <si>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</si>
  <si>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</si>
  <si>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</si>
  <si>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</si>
  <si>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</si>
  <si>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</si>
  <si>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</si>
  <si>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</si>
  <si>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</si>
  <si>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</si>
  <si>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</si>
  <si>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</si>
  <si>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</si>
  <si>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</si>
  <si>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</si>
  <si>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</si>
  <si>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</si>
  <si>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</si>
  <si>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</si>
  <si>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</si>
  <si>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</si>
  <si>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</si>
  <si>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</si>
  <si>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</si>
  <si>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</si>
  <si>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</si>
  <si>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</si>
  <si>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</si>
  <si>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</si>
  <si>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</si>
  <si>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</si>
  <si>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</si>
  <si>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</si>
  <si>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</si>
  <si>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</si>
  <si>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</si>
  <si>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</si>
  <si>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</si>
  <si>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</si>
  <si>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</si>
  <si>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</si>
  <si>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</si>
  <si>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</si>
  <si>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</si>
  <si>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</si>
  <si>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</si>
  <si>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</si>
  <si>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</si>
  <si>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</si>
  <si>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</si>
  <si>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</si>
  <si>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</si>
  <si>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</si>
  <si>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</si>
  <si>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</si>
  <si>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</si>
  <si>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</si>
  <si>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</si>
  <si>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</si>
  <si>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</si>
  <si>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</si>
  <si>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</si>
  <si>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</si>
  <si>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</si>
  <si>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</si>
  <si>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</si>
  <si>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</si>
  <si>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</si>
  <si>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</si>
  <si>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</si>
  <si>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</si>
  <si>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</si>
  <si>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</si>
  <si>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</si>
  <si>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</si>
  <si>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</si>
  <si>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</si>
  <si>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</si>
  <si>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</si>
  <si>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</si>
  <si>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</si>
  <si>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</si>
  <si>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</si>
  <si>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</si>
  <si>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</si>
  <si>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</si>
  <si>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</si>
  <si>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</si>
  <si>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</si>
  <si>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</si>
  <si>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</si>
  <si>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</si>
  <si>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</si>
  <si>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</si>
  <si>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</si>
  <si>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</si>
  <si>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</si>
  <si>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</si>
  <si>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</si>
  <si>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</si>
  <si>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</si>
  <si>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</si>
  <si>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</si>
  <si>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</si>
  <si>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</si>
  <si>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</si>
  <si>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</si>
  <si>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</si>
  <si>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</si>
  <si>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</si>
  <si>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</si>
  <si>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</si>
  <si>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</si>
  <si>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</si>
  <si>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</si>
  <si>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</si>
  <si>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</si>
  <si>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</si>
  <si>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</si>
  <si>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</si>
  <si>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</si>
  <si>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</si>
  <si>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</si>
  <si>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</si>
  <si>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</si>
  <si>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</si>
  <si>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</si>
  <si>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</si>
  <si>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</si>
  <si>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</si>
  <si>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</si>
  <si>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</si>
  <si>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</si>
  <si>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</si>
  <si>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</si>
  <si>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</si>
  <si>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</si>
  <si>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</si>
  <si>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</si>
  <si>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</si>
  <si>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</si>
  <si>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</si>
  <si>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</si>
  <si>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</si>
  <si>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</si>
  <si>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</si>
  <si>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</si>
  <si>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</si>
  <si>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</si>
  <si>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</si>
  <si>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</si>
  <si>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</si>
  <si>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</si>
  <si>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</si>
  <si>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</si>
  <si>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</si>
  <si>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</si>
  <si>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</si>
  <si>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</si>
  <si>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</si>
  <si>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</si>
  <si>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</si>
  <si>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</si>
  <si>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</si>
  <si>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</si>
  <si>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</si>
  <si>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</si>
  <si>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</si>
  <si>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</si>
  <si>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</si>
  <si>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</si>
  <si>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</si>
  <si>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</si>
  <si>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</si>
  <si>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</si>
  <si>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</si>
  <si>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</si>
  <si>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</si>
  <si>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</si>
  <si>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</si>
  <si>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</si>
  <si>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</si>
  <si>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</si>
  <si>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</si>
  <si>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</si>
  <si>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</si>
  <si>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</si>
  <si>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</si>
  <si>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</si>
  <si>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</si>
  <si>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</si>
  <si>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</si>
  <si>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</si>
  <si>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</si>
  <si>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</si>
  <si>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</si>
  <si>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</si>
  <si>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</si>
  <si>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</si>
  <si>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</si>
  <si>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</si>
  <si>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</si>
  <si>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</si>
  <si>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</si>
  <si>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</si>
  <si>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</si>
  <si>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</si>
  <si>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</si>
  <si>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</si>
  <si>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</si>
  <si>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</si>
  <si>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</si>
  <si>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</si>
  <si>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</si>
  <si>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</si>
  <si>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</si>
  <si>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</si>
  <si>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</si>
  <si>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</si>
  <si>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</si>
  <si>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</si>
  <si>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</si>
  <si>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</si>
  <si>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</si>
  <si>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</si>
  <si>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</si>
  <si>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</si>
  <si>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</si>
  <si>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</si>
  <si>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</si>
  <si>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</si>
  <si>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</si>
  <si>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</si>
  <si>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</si>
  <si>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</si>
  <si>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</si>
  <si>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</si>
  <si>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</si>
  <si>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</si>
  <si>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</si>
  <si>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</si>
  <si>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</si>
  <si>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</si>
  <si>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</si>
  <si>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</si>
  <si>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</si>
  <si>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</si>
  <si>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</si>
  <si>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</si>
  <si>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</si>
  <si>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</si>
  <si>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</si>
  <si>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</si>
  <si>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</si>
  <si>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</si>
  <si>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</si>
  <si>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</si>
  <si>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</si>
  <si>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</si>
  <si>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</si>
  <si>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</si>
  <si>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</si>
  <si>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</si>
  <si>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</si>
  <si>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</si>
  <si>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</si>
  <si>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</si>
  <si>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</si>
  <si>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</si>
  <si>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</si>
  <si>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</si>
  <si>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</si>
  <si>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</si>
  <si>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</si>
  <si>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</si>
  <si>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</si>
  <si>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</si>
  <si>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</si>
  <si>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</si>
  <si>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</si>
  <si>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</si>
  <si>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</si>
  <si>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</si>
  <si>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</si>
  <si>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</si>
  <si>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</si>
  <si>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</si>
  <si>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</si>
  <si>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</si>
  <si>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</si>
  <si>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</si>
  <si>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</si>
  <si>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</si>
  <si>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</si>
  <si>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</si>
  <si>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</si>
  <si>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</si>
  <si>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</si>
  <si>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</si>
  <si>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</si>
  <si>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</si>
  <si>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</si>
  <si>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</si>
  <si>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</si>
  <si>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</si>
  <si>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</si>
  <si>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</si>
  <si>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</si>
  <si>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</si>
  <si>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</si>
  <si>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</si>
  <si>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</si>
  <si>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</si>
  <si>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</si>
  <si>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</si>
  <si>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</si>
  <si>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</si>
  <si>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</si>
  <si>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</si>
  <si>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</si>
  <si>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</si>
  <si>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</si>
  <si>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</si>
  <si>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</si>
  <si>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</si>
  <si>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</si>
  <si>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</si>
  <si>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</si>
  <si>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</si>
  <si>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</si>
  <si>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</si>
  <si>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</si>
  <si>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</si>
  <si>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</si>
  <si>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</si>
  <si>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</si>
  <si>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</si>
  <si>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</si>
  <si>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</si>
  <si>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</si>
  <si>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</si>
  <si>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</si>
  <si>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</si>
  <si>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</si>
  <si>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</si>
  <si>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</si>
  <si>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</si>
  <si>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</si>
  <si>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</si>
  <si>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</si>
  <si>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</si>
  <si>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</si>
  <si>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</si>
  <si>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</si>
  <si>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</si>
  <si>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</si>
  <si>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</si>
  <si>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</si>
  <si>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</si>
  <si>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</si>
  <si>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</si>
  <si>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</si>
  <si>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</si>
  <si>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</si>
  <si>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</si>
  <si>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</si>
  <si>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</si>
  <si>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</si>
  <si>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</si>
  <si>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</si>
  <si>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</si>
  <si>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</si>
  <si>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</si>
  <si>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</si>
  <si>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</si>
  <si>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</si>
  <si>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</si>
  <si>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</si>
  <si>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</si>
  <si>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</si>
  <si>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</si>
  <si>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</si>
  <si>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</si>
  <si>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</si>
  <si>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</si>
  <si>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</si>
  <si>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</si>
  <si>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</si>
  <si>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</si>
  <si>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</si>
  <si>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</si>
  <si>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</si>
  <si>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</si>
  <si>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</si>
  <si>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</si>
  <si>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</si>
  <si>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</si>
  <si>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</si>
  <si>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</si>
  <si>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</si>
  <si>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</si>
  <si>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</si>
  <si>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</si>
  <si>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</si>
  <si>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</si>
  <si>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</si>
  <si>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</si>
  <si>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</si>
  <si>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</si>
  <si>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</si>
  <si>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</si>
  <si>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</si>
  <si>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</si>
  <si>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</si>
  <si>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</si>
  <si>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</si>
  <si>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</si>
  <si>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</si>
  <si>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</si>
  <si>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</si>
  <si>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</si>
  <si>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</si>
  <si>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</si>
  <si>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</si>
  <si>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</si>
  <si>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</si>
  <si>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</si>
  <si>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</si>
  <si>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</si>
  <si>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</si>
  <si>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</si>
  <si>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</si>
  <si>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</si>
  <si>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</si>
  <si>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</si>
  <si>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</si>
  <si>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</si>
  <si>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</si>
  <si>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</si>
  <si>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</si>
  <si>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</si>
  <si>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</si>
  <si>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</si>
  <si>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</si>
  <si>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</si>
  <si>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</si>
  <si>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</si>
  <si>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</si>
  <si>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</si>
  <si>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</si>
  <si>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</si>
  <si>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</si>
  <si>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</si>
  <si>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</si>
  <si>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</si>
  <si>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</si>
  <si>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</si>
  <si>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</si>
  <si>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</si>
  <si>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</si>
  <si>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</si>
  <si>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</si>
  <si>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</si>
  <si>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</si>
  <si>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</si>
  <si>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</si>
  <si>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</si>
  <si>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</si>
  <si>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</si>
  <si>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</si>
  <si>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</si>
  <si>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</si>
  <si>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</si>
  <si>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</si>
  <si>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</si>
  <si>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</si>
  <si>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</si>
  <si>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</si>
  <si>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</si>
  <si>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</si>
  <si>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</si>
  <si>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</si>
  <si>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</si>
  <si>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</si>
  <si>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</si>
  <si>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</si>
  <si>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</si>
  <si>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</si>
  <si>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</si>
  <si>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</si>
  <si>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</si>
  <si>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</si>
  <si>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</si>
  <si>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</si>
  <si>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</si>
  <si>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</si>
  <si>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</si>
  <si>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</si>
  <si>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</si>
  <si>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</si>
  <si>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</si>
  <si>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</si>
  <si>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</si>
  <si>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</si>
  <si>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</si>
  <si>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</si>
  <si>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</si>
  <si>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</si>
  <si>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</si>
  <si>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</si>
  <si>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</si>
  <si>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</si>
  <si>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</si>
  <si>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</si>
  <si>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</si>
  <si>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</si>
  <si>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</si>
  <si>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</si>
  <si>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</si>
  <si>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</si>
  <si>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</si>
  <si>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</si>
  <si>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</si>
  <si>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</si>
  <si>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</si>
  <si>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</si>
  <si>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</si>
  <si>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</si>
  <si>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</si>
  <si>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</si>
  <si>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</si>
  <si>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</si>
  <si>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</si>
  <si>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</si>
  <si>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</si>
  <si>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</si>
  <si>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</si>
  <si>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</si>
  <si>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</si>
  <si>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</si>
  <si>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</si>
  <si>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</si>
  <si>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</si>
  <si>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</si>
  <si>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</si>
  <si>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</si>
  <si>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</si>
  <si>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</si>
  <si>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</si>
  <si>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</si>
  <si>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</si>
  <si>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</si>
  <si>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</si>
  <si>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</si>
  <si>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</si>
  <si>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</si>
  <si>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</si>
  <si>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</si>
  <si>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</si>
  <si>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</si>
  <si>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</si>
  <si>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</si>
  <si>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</si>
  <si>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</si>
  <si>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</si>
  <si>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</si>
  <si>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</si>
  <si>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</si>
  <si>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</si>
  <si>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</si>
  <si>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</si>
  <si>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</si>
  <si>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</si>
  <si>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</si>
  <si>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</si>
  <si>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</si>
  <si>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</si>
  <si>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</si>
  <si>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</si>
  <si>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</si>
  <si>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</si>
  <si>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</si>
  <si>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</si>
  <si>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</si>
  <si>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</si>
  <si>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</si>
  <si>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</si>
  <si>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</si>
  <si>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</si>
  <si>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</si>
  <si>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</si>
  <si>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</si>
  <si>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</si>
  <si>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</si>
  <si>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</si>
  <si>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</si>
  <si>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</si>
  <si>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</si>
  <si>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</si>
  <si>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</si>
  <si>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</si>
  <si>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</si>
  <si>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</si>
  <si>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</si>
  <si>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</si>
  <si>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</si>
  <si>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</si>
  <si>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</si>
  <si>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</si>
  <si>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</si>
  <si>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</si>
  <si>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</si>
  <si>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</si>
  <si>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</si>
  <si>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</si>
  <si>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</si>
  <si>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</si>
  <si>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</si>
  <si>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</si>
  <si>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</si>
  <si>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</si>
  <si>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</si>
  <si>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</si>
  <si>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</si>
  <si>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</si>
  <si>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</si>
  <si>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</si>
  <si>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</si>
  <si>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</si>
  <si>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</si>
  <si>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</si>
  <si>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</si>
  <si>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</si>
  <si>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</si>
  <si>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</si>
  <si>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</si>
  <si>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</si>
  <si>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</si>
  <si>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</si>
  <si>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</si>
  <si>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</si>
  <si>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</si>
  <si>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</si>
  <si>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</si>
  <si>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</si>
  <si>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</si>
  <si>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</si>
  <si>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</si>
  <si>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</si>
  <si>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</si>
  <si>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</si>
  <si>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</si>
  <si>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</si>
  <si>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</si>
  <si>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</si>
  <si>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</si>
  <si>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</si>
  <si>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</si>
  <si>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</si>
  <si>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</si>
  <si>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</si>
  <si>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</si>
  <si>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</si>
  <si>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</si>
  <si>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</si>
  <si>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</si>
  <si>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</si>
  <si>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</si>
  <si>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</si>
  <si>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</si>
  <si>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</si>
  <si>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</si>
  <si>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</si>
  <si>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</si>
  <si>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</si>
  <si>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</si>
  <si>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</si>
  <si>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</si>
  <si>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</si>
  <si>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</si>
  <si>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</si>
  <si>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</si>
  <si>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</si>
  <si>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</si>
  <si>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</si>
  <si>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</si>
  <si>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</si>
  <si>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</si>
  <si>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</si>
  <si>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</si>
  <si>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</si>
  <si>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</si>
  <si>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</si>
  <si>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</si>
  <si>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</si>
  <si>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</si>
  <si>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</si>
  <si>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</si>
  <si>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</si>
  <si>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</si>
  <si>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</si>
  <si>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</si>
  <si>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</si>
  <si>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</si>
  <si>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</si>
  <si>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</si>
  <si>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</si>
  <si>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</si>
  <si>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</si>
  <si>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</si>
  <si>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</si>
  <si>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</si>
  <si>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</si>
  <si>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</si>
  <si>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</si>
  <si>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</si>
  <si>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</si>
  <si>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</si>
  <si>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</si>
  <si>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</si>
  <si>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</si>
  <si>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</si>
  <si>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</si>
  <si>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</si>
  <si>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</si>
  <si>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</si>
  <si>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</si>
  <si>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</si>
  <si>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</si>
  <si>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</si>
  <si>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</si>
  <si>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</si>
  <si>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</si>
  <si>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</si>
  <si>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</si>
  <si>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</si>
  <si>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</si>
  <si>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</si>
  <si>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</si>
  <si>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</si>
  <si>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</si>
  <si>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</si>
  <si>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</si>
  <si>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</si>
  <si>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</si>
  <si>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</si>
  <si>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</si>
  <si>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</si>
  <si>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</si>
  <si>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</si>
  <si>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</si>
  <si>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</si>
  <si>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</si>
  <si>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</si>
  <si>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</si>
  <si>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</si>
  <si>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</si>
  <si>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</si>
  <si>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</si>
  <si>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</si>
  <si>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</si>
  <si>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</si>
  <si>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</si>
  <si>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</si>
  <si>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</si>
  <si>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</si>
  <si>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</si>
  <si>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</si>
  <si>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</si>
  <si>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</si>
  <si>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</si>
  <si>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</si>
  <si>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</si>
  <si>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</si>
  <si>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</si>
  <si>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</si>
  <si>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</si>
  <si>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</si>
  <si>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</si>
  <si>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</si>
  <si>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</si>
  <si>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</si>
  <si>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</si>
  <si>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</si>
  <si>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</si>
  <si>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</si>
  <si>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</si>
  <si>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</si>
  <si>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</si>
  <si>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</si>
  <si>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</si>
  <si>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</si>
  <si>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</si>
  <si>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</si>
  <si>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</si>
  <si>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</si>
  <si>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</si>
  <si>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</si>
  <si>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</si>
  <si>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</si>
  <si>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</si>
  <si>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</si>
  <si>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</si>
  <si>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</si>
  <si>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</si>
  <si>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</si>
  <si>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</si>
  <si>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</si>
  <si>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</si>
  <si>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</si>
  <si>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</si>
  <si>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</si>
  <si>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</si>
  <si>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</si>
  <si>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</si>
  <si>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</si>
  <si>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</si>
  <si>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</si>
  <si>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</si>
  <si>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</si>
  <si>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</si>
  <si>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</si>
  <si>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</si>
  <si>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</si>
  <si>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</si>
  <si>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</si>
  <si>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</si>
  <si>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</si>
  <si>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</si>
  <si>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</si>
  <si>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</si>
  <si>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</si>
  <si>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</si>
  <si>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</si>
  <si>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</si>
  <si>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</si>
  <si>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</si>
  <si>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</si>
  <si>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</si>
  <si>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</si>
  <si>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</si>
  <si>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</si>
  <si>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</si>
  <si>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</si>
  <si>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</si>
  <si>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</si>
  <si>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</si>
  <si>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</si>
  <si>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</si>
  <si>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</si>
  <si>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</si>
  <si>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</si>
  <si>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</si>
  <si>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</si>
  <si>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</si>
  <si>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</si>
  <si>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</si>
  <si>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</si>
  <si>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</si>
  <si>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</si>
  <si>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</si>
  <si>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</si>
  <si>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</si>
  <si>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</si>
  <si>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</si>
  <si>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</si>
  <si>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</si>
  <si>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</si>
  <si>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</si>
  <si>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</si>
  <si>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</si>
  <si>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</si>
  <si>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</si>
  <si>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</si>
  <si>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</si>
  <si>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</si>
  <si>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</si>
  <si>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</si>
  <si>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</si>
  <si>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</si>
  <si>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</si>
  <si>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</si>
  <si>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</si>
  <si>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</si>
  <si>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</si>
  <si>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</si>
  <si>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</si>
  <si>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</si>
  <si>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</si>
  <si>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</si>
  <si>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</si>
  <si>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</si>
  <si>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</si>
  <si>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</si>
  <si>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</si>
  <si>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</si>
  <si>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</si>
  <si>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</si>
  <si>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</si>
  <si>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</si>
  <si>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</si>
  <si>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</si>
  <si>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</si>
  <si>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</si>
  <si>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</si>
  <si>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</si>
  <si>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</si>
  <si>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</si>
  <si>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</si>
  <si>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</si>
  <si>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</si>
  <si>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</si>
  <si>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</si>
  <si>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</si>
  <si>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</si>
  <si>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</si>
  <si>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</si>
  <si>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</si>
  <si>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</si>
  <si>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</si>
  <si>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</si>
  <si>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</si>
  <si>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</si>
  <si>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</si>
  <si>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</si>
  <si>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</si>
  <si>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</si>
  <si>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</si>
  <si>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</si>
  <si>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</si>
  <si>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</si>
  <si>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</si>
  <si>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</si>
  <si>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</si>
  <si>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</si>
  <si>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</si>
  <si>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</si>
  <si>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</si>
  <si>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</si>
  <si>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</si>
  <si>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</si>
  <si>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</si>
  <si>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</si>
  <si>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</si>
  <si>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</si>
  <si>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</si>
  <si>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</si>
  <si>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</si>
  <si>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</si>
  <si>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</si>
  <si>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</si>
  <si>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</si>
  <si>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</si>
  <si>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</si>
  <si>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</si>
  <si>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</si>
  <si>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</si>
  <si>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</si>
  <si>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</si>
  <si>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</si>
  <si>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</si>
  <si>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</si>
  <si>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</si>
  <si>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</si>
  <si>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</si>
  <si>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</si>
  <si>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</si>
  <si>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</si>
  <si>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</si>
  <si>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</si>
  <si>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</si>
  <si>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</si>
  <si>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</si>
  <si>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</si>
  <si>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</si>
  <si>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</si>
  <si>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</si>
  <si>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</si>
  <si>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</si>
  <si>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</si>
  <si>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</si>
  <si>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</si>
  <si>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</si>
  <si>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</si>
  <si>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</si>
  <si>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</si>
  <si>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</si>
  <si>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</si>
  <si>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</si>
  <si>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</si>
  <si>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</si>
  <si>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</si>
  <si>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</si>
  <si>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</si>
  <si>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</si>
  <si>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</si>
  <si>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</si>
  <si>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</si>
  <si>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</si>
  <si>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</si>
  <si>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</si>
  <si>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</si>
  <si>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</si>
  <si>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</si>
  <si>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</si>
  <si>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</si>
  <si>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</si>
  <si>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</si>
  <si>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</si>
  <si>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</si>
  <si>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</si>
  <si>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</si>
  <si>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</si>
  <si>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</si>
  <si>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</si>
  <si>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</si>
  <si>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</si>
  <si>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</si>
  <si>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</si>
  <si>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</si>
  <si>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</si>
  <si>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</si>
  <si>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</si>
  <si>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</si>
  <si>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</si>
  <si>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</si>
  <si>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</si>
  <si>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</si>
  <si>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</si>
  <si>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</si>
  <si>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</si>
  <si>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</si>
  <si>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</si>
  <si>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</si>
  <si>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</si>
  <si>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</si>
  <si>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</si>
  <si>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</si>
  <si>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</si>
  <si>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</si>
  <si>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</si>
  <si>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</si>
  <si>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</si>
  <si>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</si>
  <si>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</si>
  <si>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</si>
  <si>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</si>
  <si>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</si>
  <si>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</si>
  <si>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</si>
  <si>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</si>
  <si>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</si>
  <si>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</si>
  <si>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</si>
  <si>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</si>
  <si>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</si>
  <si>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</si>
  <si>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</si>
  <si>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</si>
  <si>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</si>
  <si>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</si>
  <si>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</si>
  <si>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</si>
  <si>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</si>
  <si>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</si>
  <si>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</si>
  <si>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</si>
  <si>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</si>
  <si>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</si>
  <si>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</si>
  <si>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</si>
  <si>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</si>
  <si>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</si>
  <si>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</si>
  <si>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</si>
  <si>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</si>
  <si>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</si>
  <si>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</si>
  <si>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</si>
  <si>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</si>
  <si>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</si>
  <si>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</si>
  <si>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</si>
  <si>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</si>
  <si>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</si>
  <si>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</si>
  <si>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</si>
  <si>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</si>
  <si>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</si>
  <si>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</si>
  <si>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</si>
  <si>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</si>
  <si>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</si>
  <si>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</si>
  <si>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</si>
  <si>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</si>
  <si>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</si>
  <si>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</si>
  <si>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</si>
  <si>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</si>
  <si>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</si>
  <si>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</si>
  <si>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</si>
  <si>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</si>
  <si>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</si>
  <si>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</si>
  <si>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</si>
  <si>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</si>
  <si>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</si>
  <si>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</si>
  <si>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</si>
  <si>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</si>
  <si>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</si>
  <si>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</si>
  <si>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</si>
  <si>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</si>
  <si>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</si>
  <si>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</si>
  <si>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</si>
  <si>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</si>
  <si>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</si>
  <si>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</si>
  <si>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</si>
  <si>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</si>
  <si>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</si>
  <si>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</si>
  <si>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</si>
  <si>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</si>
  <si>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</si>
  <si>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</si>
  <si>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</si>
  <si>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</si>
  <si>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</si>
  <si>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</si>
  <si>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</si>
  <si>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</si>
  <si>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</si>
  <si>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</si>
  <si>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</si>
  <si>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</si>
  <si>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</si>
  <si>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</si>
  <si>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</si>
  <si>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</si>
  <si>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</si>
  <si>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</si>
  <si>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</si>
  <si>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</si>
  <si>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</si>
  <si>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</si>
  <si>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</si>
  <si>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</si>
  <si>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</si>
  <si>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</si>
  <si>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</si>
  <si>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</si>
  <si>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</si>
  <si>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</si>
  <si>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</si>
  <si>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</si>
  <si>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</si>
  <si>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</si>
  <si>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</si>
  <si>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</si>
  <si>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</si>
  <si>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</si>
  <si>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</si>
  <si>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</si>
  <si>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</si>
  <si>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</si>
  <si>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</si>
  <si>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</si>
  <si>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</si>
  <si>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</si>
  <si>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</si>
  <si>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</si>
  <si>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</si>
  <si>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</si>
  <si>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</si>
  <si>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</si>
  <si>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</si>
  <si>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</si>
  <si>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</si>
  <si>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</si>
  <si>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</si>
  <si>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</si>
  <si>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</si>
  <si>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</si>
  <si>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</si>
  <si>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</si>
  <si>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</si>
  <si>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</si>
  <si>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</si>
  <si>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</si>
  <si>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</si>
  <si>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</si>
  <si>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</si>
  <si>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</si>
  <si>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</si>
  <si>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</si>
  <si>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</si>
  <si>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</si>
  <si>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</si>
  <si>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</si>
  <si>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</si>
  <si>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</si>
  <si>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</si>
  <si>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</si>
  <si>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</si>
  <si>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</si>
  <si>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</si>
  <si>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</si>
  <si>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</si>
  <si>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</si>
  <si>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</si>
  <si>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</si>
  <si>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</si>
  <si>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</si>
  <si>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</si>
  <si>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</si>
  <si>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</si>
  <si>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</si>
  <si>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</si>
  <si>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</si>
  <si>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</si>
  <si>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</si>
  <si>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</si>
  <si>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</si>
  <si>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</si>
  <si>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</si>
  <si>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</si>
  <si>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</si>
  <si>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</si>
  <si>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</si>
  <si>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</si>
  <si>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</si>
  <si>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</si>
  <si>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</si>
  <si>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</si>
  <si>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</si>
  <si>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</si>
  <si>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</si>
  <si>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</si>
  <si>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</si>
  <si>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</si>
  <si>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</si>
  <si>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</si>
  <si>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</si>
  <si>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</si>
  <si>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</si>
  <si>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</si>
  <si>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</si>
  <si>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</si>
  <si>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</si>
  <si>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</si>
  <si>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</si>
  <si>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</si>
  <si>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</si>
  <si>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</si>
  <si>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</si>
  <si>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</si>
  <si>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</si>
  <si>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</si>
  <si>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</si>
  <si>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</si>
  <si>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</si>
  <si>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</si>
  <si>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</si>
  <si>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</si>
  <si>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</si>
  <si>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</si>
  <si>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</si>
  <si>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</si>
  <si>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</si>
  <si>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</si>
  <si>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</si>
  <si>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</si>
  <si>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</si>
  <si>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</si>
  <si>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</si>
  <si>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</si>
  <si>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</si>
  <si>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</si>
  <si>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</si>
  <si>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</si>
  <si>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</si>
  <si>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</si>
  <si>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</si>
  <si>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</si>
  <si>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</si>
  <si>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</si>
  <si>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</si>
  <si>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</si>
  <si>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</si>
  <si>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</si>
  <si>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</si>
  <si>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</si>
  <si>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</si>
  <si>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</si>
  <si>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</si>
  <si>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</si>
  <si>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</si>
  <si>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</si>
  <si>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</si>
  <si>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</si>
  <si>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</si>
  <si>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</si>
  <si>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</si>
  <si>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</si>
  <si>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</si>
  <si>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</si>
  <si>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</si>
  <si>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</si>
  <si>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</si>
  <si>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</si>
  <si>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</si>
  <si>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</si>
  <si>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</si>
  <si>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</si>
  <si>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</si>
  <si>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</si>
  <si>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</si>
  <si>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</si>
  <si>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</si>
  <si>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</si>
  <si>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</si>
  <si>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</si>
  <si>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</si>
  <si>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</si>
  <si>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</si>
  <si>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</si>
  <si>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</si>
  <si>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</si>
  <si>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</si>
  <si>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</si>
  <si>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</si>
  <si>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</si>
  <si>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</si>
  <si>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</si>
  <si>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</si>
  <si>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</si>
  <si>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</si>
  <si>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</si>
  <si>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</si>
  <si>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</si>
  <si>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</si>
  <si>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</si>
  <si>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</si>
  <si>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</si>
  <si>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</si>
  <si>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</si>
  <si>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</si>
  <si>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</si>
  <si>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</si>
  <si>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</si>
  <si>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</si>
  <si>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</si>
  <si>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</si>
  <si>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</si>
  <si>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</si>
  <si>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</si>
  <si>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</si>
  <si>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</si>
  <si>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</si>
  <si>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</si>
  <si>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</si>
  <si>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</si>
  <si>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</si>
  <si>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</si>
  <si>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</si>
  <si>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</si>
  <si>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</si>
  <si>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</si>
  <si>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</si>
  <si>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</si>
  <si>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</si>
  <si>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</si>
  <si>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</si>
  <si>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</si>
  <si>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</si>
  <si>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</si>
  <si>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</si>
  <si>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</si>
  <si>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</si>
  <si>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</si>
  <si>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</si>
  <si>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</si>
  <si>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</si>
  <si>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</si>
  <si>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</si>
  <si>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</si>
  <si>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</si>
  <si>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</si>
  <si>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</si>
  <si>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</si>
  <si>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</si>
  <si>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</si>
  <si>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</si>
  <si>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</si>
  <si>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</si>
  <si>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</si>
  <si>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</si>
  <si>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</si>
  <si>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</si>
  <si>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</si>
  <si>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</si>
  <si>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</si>
  <si>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</si>
  <si>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</si>
  <si>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</si>
  <si>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</si>
  <si>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</si>
  <si>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</si>
  <si>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</si>
  <si>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</si>
  <si>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</si>
  <si>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</si>
  <si>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</si>
  <si>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</si>
  <si>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</si>
  <si>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</si>
  <si>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</si>
  <si>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</si>
  <si>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</si>
  <si>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</si>
  <si>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</si>
  <si>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</si>
  <si>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</si>
  <si>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</si>
  <si>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</si>
  <si>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</si>
  <si>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</si>
  <si>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</si>
  <si>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</si>
  <si>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</si>
  <si>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</si>
  <si>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</si>
  <si>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</si>
  <si>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</si>
  <si>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</si>
  <si>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</si>
  <si>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</si>
  <si>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</si>
  <si>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</si>
  <si>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</si>
  <si>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</si>
  <si>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</si>
  <si>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</si>
  <si>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</si>
  <si>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</si>
  <si>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</si>
  <si>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</si>
  <si>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</si>
  <si>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</si>
  <si>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</si>
  <si>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</si>
  <si>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</si>
  <si>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</si>
  <si>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</si>
  <si>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</si>
  <si>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</si>
  <si>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</si>
  <si>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</si>
  <si>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</si>
  <si>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</si>
  <si>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</si>
  <si>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</si>
  <si>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</si>
  <si>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</si>
  <si>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</si>
  <si>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</si>
  <si>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</si>
  <si>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</si>
  <si>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</si>
  <si>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</si>
  <si>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</si>
  <si>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</si>
  <si>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</si>
  <si>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</si>
  <si>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</si>
  <si>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</si>
  <si>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</si>
  <si>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</si>
  <si>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</si>
  <si>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</si>
  <si>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</si>
  <si>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</si>
  <si>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</si>
  <si>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</si>
  <si>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</si>
  <si>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</si>
  <si>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</si>
  <si>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</si>
  <si>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</si>
  <si>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</si>
  <si>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</si>
  <si>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</si>
  <si>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</si>
  <si>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</si>
  <si>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</si>
  <si>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</si>
  <si>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</si>
  <si>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</si>
  <si>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</si>
  <si>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</si>
  <si>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</si>
  <si>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</si>
  <si>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</si>
  <si>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</si>
  <si>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</si>
  <si>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</si>
  <si>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</si>
  <si>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</si>
  <si>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</si>
  <si>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</si>
  <si>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</si>
  <si>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</si>
  <si>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</si>
  <si>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</si>
  <si>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</si>
  <si>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</si>
  <si>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</si>
  <si>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</si>
  <si>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</si>
  <si>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</si>
  <si>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</si>
  <si>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</si>
  <si>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</si>
  <si>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</si>
  <si>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</si>
  <si>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</si>
  <si>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</si>
  <si>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</si>
  <si>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</si>
  <si>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</si>
  <si>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</si>
  <si>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</si>
  <si>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</si>
  <si>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</si>
  <si>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</si>
  <si>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</si>
  <si>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</si>
  <si>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</si>
  <si>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</si>
  <si>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</si>
  <si>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</si>
  <si>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</si>
  <si>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</si>
  <si>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</si>
  <si>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</si>
  <si>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</si>
  <si>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</si>
  <si>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</si>
  <si>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</si>
  <si>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</si>
  <si>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</si>
  <si>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</si>
  <si>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</si>
  <si>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</si>
  <si>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</si>
  <si>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</si>
  <si>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</si>
  <si>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</si>
  <si>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</si>
  <si>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</si>
  <si>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</si>
  <si>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</si>
  <si>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</si>
  <si>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</si>
  <si>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</si>
  <si>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</si>
  <si>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</si>
  <si>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</si>
  <si>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</si>
  <si>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</si>
  <si>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</si>
  <si>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</si>
  <si>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</si>
  <si>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</si>
  <si>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</si>
  <si>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</si>
  <si>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</si>
  <si>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</si>
  <si>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</si>
  <si>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</si>
  <si>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</si>
  <si>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</si>
  <si>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</si>
  <si>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</si>
  <si>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</si>
  <si>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</si>
  <si>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</si>
  <si>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</si>
  <si>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</si>
  <si>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</si>
  <si>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</si>
  <si>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</si>
  <si>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</si>
  <si>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</si>
  <si>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</si>
  <si>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</si>
  <si>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</si>
  <si>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</si>
  <si>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</si>
  <si>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</si>
  <si>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</si>
  <si>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</si>
  <si>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</si>
  <si>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</si>
  <si>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</si>
  <si>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</si>
  <si>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</si>
  <si>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</si>
  <si>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</si>
  <si>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</si>
  <si>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</si>
  <si>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</si>
  <si>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</si>
  <si>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</si>
  <si>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</si>
  <si>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</si>
  <si>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</si>
  <si>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</si>
  <si>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</si>
  <si>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</si>
  <si>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</si>
  <si>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</si>
  <si>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</si>
  <si>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</si>
  <si>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</si>
  <si>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</si>
  <si>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</si>
  <si>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</si>
  <si>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</si>
  <si>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</si>
  <si>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</si>
  <si>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</si>
  <si>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</si>
  <si>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</si>
  <si>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</si>
  <si>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</si>
  <si>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</si>
  <si>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</si>
  <si>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</si>
  <si>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</si>
  <si>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</si>
  <si>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</si>
  <si>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</si>
  <si>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</si>
  <si>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</si>
  <si>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</si>
  <si>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</si>
  <si>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</si>
  <si>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</si>
  <si>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</si>
  <si>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</si>
  <si>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</si>
  <si>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</si>
  <si>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</si>
  <si>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</si>
  <si>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</si>
  <si>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</si>
  <si>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</si>
  <si>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</si>
  <si>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</si>
  <si>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</si>
  <si>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</si>
  <si>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</si>
  <si>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</si>
  <si>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</si>
  <si>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</si>
  <si>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</si>
  <si>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</si>
  <si>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</si>
  <si>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</si>
  <si>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</si>
  <si>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</si>
  <si>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</si>
  <si>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</si>
  <si>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</si>
  <si>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</si>
  <si>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</si>
  <si>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</si>
  <si>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</si>
  <si>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</si>
  <si>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</si>
  <si>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</si>
  <si>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</si>
  <si>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</si>
  <si>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</si>
  <si>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</si>
  <si>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</si>
  <si>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</si>
  <si>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</si>
  <si>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</si>
  <si>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</si>
  <si>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</si>
  <si>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</si>
  <si>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</si>
  <si>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</si>
  <si>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</si>
  <si>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</si>
  <si>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</si>
  <si>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</si>
  <si>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</si>
  <si>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</si>
  <si>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</si>
  <si>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</si>
  <si>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</si>
  <si>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</si>
  <si>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</si>
  <si>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</si>
  <si>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</si>
  <si>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</si>
  <si>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</si>
  <si>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</si>
  <si>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</si>
  <si>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</si>
  <si>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</si>
  <si>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</si>
  <si>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</si>
  <si>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</si>
  <si>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</si>
  <si>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</si>
  <si>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</si>
  <si>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</si>
  <si>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</si>
  <si>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</si>
  <si>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</si>
  <si>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</si>
  <si>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</si>
  <si>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</si>
  <si>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</si>
  <si>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</si>
  <si>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</si>
  <si>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</si>
  <si>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</si>
  <si>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</si>
  <si>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</si>
  <si>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</si>
  <si>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</si>
  <si>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</si>
  <si>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</si>
  <si>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</si>
  <si>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</si>
  <si>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</si>
  <si>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</si>
  <si>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</si>
  <si>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</si>
  <si>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</si>
  <si>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</si>
  <si>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</si>
  <si>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</si>
  <si>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</si>
  <si>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</si>
  <si>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</si>
  <si>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</si>
  <si>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</si>
  <si>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</si>
  <si>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</si>
  <si>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</si>
  <si>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</si>
  <si>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</si>
  <si>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</si>
  <si>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</si>
  <si>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</si>
  <si>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</si>
  <si>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</si>
  <si>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</si>
  <si>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</si>
  <si>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</si>
  <si>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</si>
  <si>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</si>
  <si>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</si>
  <si>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</si>
  <si>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</si>
  <si>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</si>
  <si>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</si>
  <si>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</si>
  <si>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</si>
  <si>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</si>
  <si>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</si>
  <si>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</si>
  <si>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</si>
  <si>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</si>
  <si>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</si>
  <si>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</si>
  <si>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</si>
  <si>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</si>
  <si>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</si>
  <si>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</si>
  <si>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</si>
  <si>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</si>
  <si>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</si>
  <si>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</si>
  <si>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</si>
  <si>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</si>
  <si>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</si>
  <si>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</si>
  <si>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</si>
  <si>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</si>
  <si>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</si>
  <si>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</si>
  <si>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</si>
  <si>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</si>
  <si>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</si>
  <si>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</si>
  <si>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</si>
  <si>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</si>
  <si>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</si>
  <si>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</si>
  <si>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</si>
  <si>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</si>
  <si>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</si>
  <si>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</si>
  <si>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</si>
  <si>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</si>
  <si>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</si>
  <si>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</si>
  <si>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</si>
  <si>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</si>
  <si>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</si>
  <si>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</si>
  <si>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</si>
  <si>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</si>
  <si>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</si>
  <si>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</si>
  <si>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</si>
  <si>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</si>
  <si>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</si>
  <si>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</si>
  <si>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</si>
  <si>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</si>
  <si>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</si>
  <si>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</si>
  <si>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</si>
  <si>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</si>
  <si>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</si>
  <si>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</si>
  <si>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</si>
  <si>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</si>
  <si>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</si>
  <si>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</si>
  <si>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</si>
  <si>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</si>
  <si>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</si>
  <si>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</si>
  <si>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</si>
  <si>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</si>
  <si>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</si>
  <si>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</si>
  <si>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</si>
  <si>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</si>
  <si>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</si>
  <si>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</si>
  <si>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</si>
  <si>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</si>
  <si>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</si>
  <si>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</si>
  <si>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</si>
  <si>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</si>
  <si>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</si>
  <si>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</si>
  <si>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</si>
  <si>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</si>
  <si>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</si>
  <si>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</si>
  <si>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</si>
  <si>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</si>
  <si>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</si>
  <si>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</si>
  <si>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</si>
  <si>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</si>
  <si>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</si>
  <si>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</si>
  <si>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</si>
  <si>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</si>
  <si>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</si>
  <si>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</si>
  <si>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</si>
  <si>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</si>
  <si>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</si>
  <si>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</si>
  <si>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</si>
  <si>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</si>
  <si>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</si>
  <si>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</si>
  <si>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</si>
  <si>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</si>
  <si>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</si>
  <si>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</si>
  <si>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</si>
  <si>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</si>
  <si>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</si>
  <si>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</si>
  <si>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</si>
  <si>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</si>
  <si>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</si>
  <si>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</si>
  <si>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</si>
  <si>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</si>
  <si>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</si>
  <si>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</si>
  <si>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</si>
  <si>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</si>
  <si>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</si>
  <si>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</si>
  <si>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</si>
  <si>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</si>
  <si>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</si>
  <si>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</si>
  <si>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</si>
  <si>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</si>
  <si>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</si>
  <si>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</si>
  <si>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</si>
  <si>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</si>
  <si>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</si>
  <si>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</si>
  <si>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</si>
  <si>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</si>
  <si>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</si>
  <si>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</si>
  <si>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</si>
  <si>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</si>
  <si>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</si>
  <si>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</si>
  <si>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</si>
  <si>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</si>
  <si>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</si>
  <si>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</si>
  <si>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</si>
  <si>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</si>
  <si>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</si>
  <si>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</si>
  <si>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</si>
  <si>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</si>
  <si>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</si>
  <si>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</si>
  <si>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</si>
  <si>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</si>
  <si>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</si>
  <si>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</si>
  <si>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</si>
  <si>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</si>
  <si>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</si>
  <si>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</si>
  <si>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</si>
  <si>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</si>
  <si>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</si>
  <si>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</si>
  <si>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</si>
  <si>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</si>
  <si>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</si>
  <si>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</si>
  <si>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</si>
  <si>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</si>
  <si>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</si>
  <si>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</si>
  <si>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</si>
  <si>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</si>
  <si>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</si>
  <si>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</si>
  <si>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</si>
  <si>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</si>
  <si>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</si>
  <si>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</si>
  <si>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</si>
  <si>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</si>
  <si>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</si>
  <si>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</si>
  <si>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</si>
  <si>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</si>
  <si>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</si>
  <si>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</si>
  <si>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</si>
  <si>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</si>
  <si>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</si>
  <si>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</si>
  <si>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</si>
  <si>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</si>
  <si>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</si>
  <si>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</si>
  <si>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</si>
  <si>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</si>
  <si>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</si>
  <si>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</si>
  <si>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</si>
  <si>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</si>
  <si>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</si>
  <si>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</si>
  <si>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</si>
  <si>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</si>
  <si>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</si>
  <si>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</si>
  <si>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</si>
  <si>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</si>
  <si>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</si>
  <si>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</si>
  <si>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</si>
  <si>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</si>
  <si>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</si>
  <si>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</si>
  <si>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</si>
  <si>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</si>
  <si>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</si>
  <si>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</si>
  <si>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</si>
  <si>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</si>
  <si>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</si>
  <si>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</si>
  <si>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</si>
  <si>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</si>
  <si>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</si>
  <si>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</si>
  <si>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</si>
  <si>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</si>
  <si>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</si>
  <si>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</si>
  <si>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</si>
  <si>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</si>
  <si>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</si>
  <si>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</si>
  <si>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</si>
  <si>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</si>
  <si>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</si>
  <si>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</si>
  <si>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</si>
  <si>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</si>
  <si>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</si>
  <si>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</si>
  <si>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</si>
  <si>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</si>
  <si>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</si>
  <si>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</si>
  <si>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</si>
  <si>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</si>
  <si>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</si>
  <si>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</si>
  <si>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</si>
  <si>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</si>
  <si>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</si>
  <si>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</si>
  <si>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</si>
  <si>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</si>
  <si>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</si>
  <si>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</si>
  <si>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</si>
  <si>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</si>
  <si>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</si>
  <si>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</si>
  <si>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</si>
  <si>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</si>
  <si>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</si>
  <si>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</si>
  <si>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</si>
  <si>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</si>
  <si>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</si>
  <si>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</si>
  <si>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</si>
  <si>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</si>
  <si>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</si>
  <si>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</si>
  <si>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</si>
  <si>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</si>
  <si>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</si>
  <si>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</si>
  <si>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</si>
  <si>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</si>
  <si>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</si>
  <si>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</si>
  <si>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</si>
  <si>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</si>
  <si>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</si>
  <si>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</si>
  <si>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</si>
  <si>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</si>
  <si>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</si>
  <si>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</si>
  <si>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</si>
  <si>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</si>
  <si>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</si>
  <si>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</si>
  <si>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</si>
  <si>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</si>
  <si>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</si>
  <si>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</si>
  <si>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</si>
  <si>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</si>
  <si>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</si>
  <si>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</si>
  <si>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</si>
  <si>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</si>
  <si>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</si>
  <si>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</si>
  <si>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</si>
  <si>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</si>
  <si>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</si>
  <si>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</si>
  <si>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</si>
  <si>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</si>
  <si>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</si>
  <si>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</si>
  <si>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</si>
  <si>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</si>
  <si>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</si>
  <si>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</si>
  <si>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</si>
  <si>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</si>
  <si>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</si>
  <si>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</si>
  <si>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</si>
  <si>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</si>
  <si>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</si>
  <si>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</si>
  <si>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</si>
  <si>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</si>
  <si>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</si>
  <si>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</si>
  <si>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</si>
  <si>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</si>
  <si>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</si>
  <si>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</si>
  <si>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</si>
  <si>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</si>
  <si>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</si>
  <si>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</si>
  <si>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</si>
  <si>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</si>
  <si>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</si>
  <si>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</si>
  <si>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</si>
  <si>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</si>
  <si>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</si>
  <si>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</si>
  <si>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</si>
  <si>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</si>
  <si>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</si>
  <si>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</si>
  <si>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</si>
  <si>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</si>
  <si>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</si>
  <si>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</si>
  <si>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</si>
  <si>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</si>
  <si>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</si>
  <si>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</si>
  <si>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</si>
  <si>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</si>
  <si>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</si>
  <si>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</si>
  <si>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</si>
  <si>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</si>
  <si>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</si>
  <si>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</si>
  <si>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</si>
  <si>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</si>
  <si>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</si>
  <si>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</si>
  <si>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</si>
  <si>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</si>
  <si>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</si>
  <si>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</si>
  <si>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</si>
  <si>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</si>
  <si>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</si>
  <si>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</si>
  <si>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</si>
  <si>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</si>
  <si>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</si>
  <si>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</si>
  <si>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</si>
  <si>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</si>
  <si>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</si>
  <si>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</si>
  <si>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</si>
  <si>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</si>
  <si>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</si>
  <si>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</si>
  <si>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</si>
  <si>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</si>
  <si>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</si>
  <si>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</si>
  <si>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</si>
  <si>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</si>
  <si>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</si>
  <si>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</si>
  <si>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</si>
  <si>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</si>
  <si>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</si>
  <si>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</si>
  <si>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</si>
  <si>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</si>
  <si>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</si>
  <si>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</si>
  <si>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</si>
  <si>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</si>
  <si>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</si>
  <si>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</si>
  <si>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</si>
  <si>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</si>
  <si>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</si>
  <si>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</si>
  <si>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</si>
  <si>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</si>
  <si>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</si>
  <si>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</si>
  <si>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</si>
  <si>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</si>
  <si>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</si>
  <si>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</si>
  <si>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</si>
  <si>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</si>
  <si>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</si>
  <si>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</si>
  <si>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</si>
  <si>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</si>
  <si>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</si>
  <si>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</si>
  <si>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</si>
  <si>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</si>
  <si>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</si>
  <si>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</si>
  <si>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</si>
  <si>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</si>
  <si>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</si>
  <si>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</si>
  <si>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</si>
  <si>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</si>
  <si>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</si>
  <si>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</si>
  <si>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</si>
  <si>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</si>
  <si>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</si>
  <si>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</si>
  <si>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</si>
  <si>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</si>
  <si>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</si>
  <si>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</si>
  <si>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</si>
  <si>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</si>
  <si>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</si>
  <si>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</si>
  <si>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</si>
  <si>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</si>
  <si>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</si>
  <si>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</si>
  <si>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</si>
  <si>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</si>
  <si>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</si>
  <si>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</si>
  <si>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</si>
  <si>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</si>
  <si>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</si>
  <si>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</si>
  <si>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</si>
  <si>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</si>
  <si>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</si>
  <si>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</si>
  <si>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</si>
  <si>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</si>
  <si>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</si>
  <si>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</si>
  <si>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</si>
  <si>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</si>
  <si>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</si>
  <si>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</si>
  <si>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</si>
  <si>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</si>
  <si>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</si>
  <si>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</si>
  <si>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</si>
  <si>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</si>
  <si>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</si>
  <si>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</si>
  <si>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</si>
  <si>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</si>
  <si>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</si>
  <si>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</si>
  <si>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</si>
  <si>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</si>
  <si>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</si>
  <si>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</si>
  <si>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</si>
  <si>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</si>
  <si>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</si>
  <si>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</si>
  <si>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</si>
  <si>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</si>
  <si>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</si>
  <si>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</si>
  <si>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</si>
  <si>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</si>
  <si>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</si>
  <si>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</si>
  <si>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</si>
  <si>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</si>
  <si>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</si>
  <si>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</si>
  <si>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</si>
  <si>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</si>
  <si>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</si>
  <si>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</si>
  <si>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</si>
  <si>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</si>
  <si>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</si>
  <si>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</si>
  <si>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</si>
  <si>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</si>
  <si>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</si>
  <si>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</si>
  <si>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</si>
  <si>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</si>
  <si>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</si>
  <si>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</si>
  <si>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</si>
  <si>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</si>
  <si>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</si>
  <si>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</si>
  <si>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</si>
  <si>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</si>
  <si>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</si>
  <si>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</si>
  <si>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</si>
  <si>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</si>
  <si>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</si>
  <si>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</si>
  <si>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</si>
  <si>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</si>
  <si>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</si>
  <si>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</si>
  <si>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</si>
  <si>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</si>
  <si>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</si>
  <si>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</si>
  <si>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</si>
  <si>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</si>
  <si>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</si>
  <si>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</si>
  <si>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</si>
  <si>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</si>
  <si>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</si>
  <si>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</si>
  <si>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</si>
  <si>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</si>
  <si>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</si>
  <si>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</si>
  <si>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</si>
  <si>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</si>
  <si>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</si>
  <si>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</si>
  <si>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</si>
  <si>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</si>
  <si>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</si>
  <si>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</si>
  <si>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</si>
  <si>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</si>
  <si>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</si>
  <si>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</si>
  <si>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</si>
  <si>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</si>
  <si>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</si>
  <si>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</si>
  <si>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</si>
  <si>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</si>
  <si>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</si>
  <si>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</si>
  <si>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</si>
  <si>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</si>
  <si>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</si>
  <si>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</si>
  <si>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</si>
  <si>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</si>
  <si>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</si>
  <si>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</si>
  <si>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</si>
  <si>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</si>
  <si>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</si>
  <si>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</si>
  <si>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</si>
  <si>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</si>
  <si>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</si>
  <si>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</si>
  <si>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</si>
  <si>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</si>
  <si>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</si>
  <si>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</si>
  <si>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</si>
  <si>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</si>
  <si>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</si>
  <si>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</si>
  <si>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</si>
  <si>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</si>
  <si>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</si>
  <si>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</si>
  <si>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</si>
  <si>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</si>
  <si>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</si>
  <si>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</si>
  <si>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</si>
  <si>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</si>
  <si>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</si>
  <si>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</si>
  <si>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</si>
  <si>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</si>
  <si>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</si>
  <si>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</si>
  <si>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</si>
  <si>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</si>
  <si>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</si>
  <si>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</si>
  <si>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</si>
  <si>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</si>
  <si>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</si>
  <si>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</si>
  <si>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</si>
  <si>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</si>
  <si>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</si>
  <si>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</si>
  <si>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</si>
  <si>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</si>
  <si>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</si>
  <si>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</si>
  <si>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</si>
  <si>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</si>
  <si>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</si>
  <si>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</si>
  <si>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</si>
  <si>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</si>
  <si>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</si>
  <si>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</si>
  <si>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</si>
  <si>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</si>
  <si>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</si>
  <si>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</si>
  <si>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</si>
  <si>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</si>
  <si>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</si>
  <si>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</si>
  <si>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</si>
  <si>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</si>
  <si>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</si>
  <si>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</si>
  <si>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</si>
  <si>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</si>
  <si>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</si>
  <si>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</si>
  <si>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</si>
  <si>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</si>
  <si>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</si>
  <si>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</si>
  <si>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</si>
  <si>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</si>
  <si>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</si>
  <si>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</si>
  <si>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</si>
  <si>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</si>
  <si>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</si>
  <si>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</si>
  <si>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</si>
  <si>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</si>
  <si>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</si>
  <si>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</si>
  <si>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</si>
  <si>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</si>
  <si>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</si>
  <si>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</si>
  <si>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</si>
  <si>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</si>
  <si>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</si>
  <si>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</si>
  <si>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</si>
  <si>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</si>
  <si>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</si>
  <si>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</si>
  <si>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</si>
  <si>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</si>
  <si>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</si>
  <si>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</si>
  <si>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</si>
  <si>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</si>
  <si>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</si>
  <si>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</si>
  <si>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</si>
  <si>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</si>
  <si>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</si>
  <si>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</si>
  <si>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</si>
  <si>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</si>
  <si>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</si>
  <si>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</si>
  <si>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</si>
  <si>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</si>
  <si>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</si>
  <si>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</si>
  <si>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</si>
  <si>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</si>
  <si>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</si>
  <si>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</si>
  <si>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</si>
  <si>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</si>
  <si>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</si>
  <si>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</si>
  <si>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</si>
  <si>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</si>
  <si>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</si>
  <si>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</si>
  <si>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</si>
  <si>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</si>
  <si>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</si>
  <si>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</si>
  <si>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</si>
  <si>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</si>
  <si>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</si>
  <si>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</si>
  <si>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</si>
  <si>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</si>
  <si>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</si>
  <si>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</si>
  <si>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</si>
  <si>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</si>
  <si>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</si>
  <si>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</si>
  <si>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</si>
  <si>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</si>
  <si>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</si>
  <si>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</si>
  <si>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</si>
  <si>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</si>
  <si>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</si>
  <si>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</si>
  <si>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</si>
  <si>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</si>
  <si>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</si>
  <si>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</si>
  <si>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</si>
  <si>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</si>
  <si>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</si>
  <si>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</si>
  <si>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</si>
  <si>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</si>
  <si>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</si>
  <si>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</si>
  <si>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</si>
  <si>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</si>
  <si>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</si>
  <si>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</si>
  <si>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</si>
  <si>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</si>
  <si>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</si>
  <si>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</si>
  <si>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</si>
  <si>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</si>
  <si>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</si>
  <si>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</si>
  <si>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</si>
  <si>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</si>
  <si>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</si>
  <si>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</si>
  <si>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</si>
  <si>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</si>
  <si>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</si>
  <si>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</si>
  <si>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</si>
  <si>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</si>
  <si>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</si>
  <si>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</si>
  <si>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</si>
  <si>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</si>
  <si>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</si>
  <si>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</si>
  <si>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</si>
  <si>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</si>
  <si>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</si>
  <si>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</si>
  <si>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</si>
  <si>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</si>
  <si>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</si>
  <si>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</si>
  <si>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</si>
  <si>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</si>
  <si>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</si>
  <si>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</si>
  <si>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</si>
  <si>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</si>
  <si>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</si>
  <si>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</si>
  <si>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</si>
  <si>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</si>
  <si>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</si>
  <si>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</si>
  <si>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</si>
  <si>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</si>
  <si>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</si>
  <si>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</si>
  <si>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</si>
  <si>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</si>
  <si>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</si>
  <si>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</si>
  <si>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</si>
  <si>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</si>
  <si>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</si>
  <si>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</si>
  <si>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</si>
  <si>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</si>
  <si>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</si>
  <si>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</si>
  <si>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</si>
  <si>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</si>
  <si>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</si>
  <si>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</si>
  <si>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</si>
  <si>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</si>
  <si>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</si>
  <si>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</si>
  <si>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</si>
  <si>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</si>
  <si>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</si>
  <si>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</si>
  <si>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</si>
  <si>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</si>
  <si>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</si>
  <si>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</si>
  <si>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</si>
  <si>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</si>
  <si>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</si>
  <si>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</si>
  <si>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</si>
  <si>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</si>
  <si>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</si>
  <si>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</si>
  <si>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</si>
  <si>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</si>
  <si>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</si>
  <si>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</si>
  <si>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</si>
  <si>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</si>
  <si>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</si>
  <si>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</si>
  <si>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</si>
  <si>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</si>
  <si>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</si>
  <si>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</si>
  <si>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</si>
  <si>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</si>
  <si>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</si>
  <si>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</si>
  <si>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</si>
  <si>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</si>
  <si>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</si>
  <si>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</si>
  <si>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</si>
  <si>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</si>
  <si>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</si>
  <si>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</si>
  <si>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</si>
  <si>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</si>
  <si>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</si>
  <si>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</si>
  <si>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</si>
  <si>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</si>
  <si>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</si>
  <si>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</si>
  <si>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</si>
  <si>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</si>
  <si>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</si>
  <si>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</si>
  <si>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</si>
  <si>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</si>
  <si>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</si>
  <si>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</si>
  <si>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</si>
  <si>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</si>
  <si>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</si>
  <si>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</si>
  <si>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</si>
  <si>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</si>
  <si>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</si>
  <si>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</si>
  <si>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</si>
  <si>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</si>
  <si>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</si>
  <si>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</si>
  <si>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</si>
  <si>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</si>
  <si>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</si>
  <si>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</si>
  <si>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</si>
  <si>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</si>
  <si>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</si>
  <si>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</si>
  <si>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</si>
  <si>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</si>
  <si>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</si>
  <si>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</si>
  <si>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</si>
  <si>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</si>
  <si>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</si>
  <si>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</si>
  <si>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</si>
  <si>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</si>
  <si>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</si>
  <si>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</si>
  <si>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</si>
  <si>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</si>
  <si>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</si>
  <si>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</si>
  <si>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</si>
  <si>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</si>
  <si>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</si>
  <si>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</si>
  <si>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</si>
  <si>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</si>
  <si>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</si>
  <si>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</si>
  <si>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</si>
  <si>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</si>
  <si>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</si>
  <si>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</si>
  <si>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</si>
  <si>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</si>
  <si>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</si>
  <si>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</si>
  <si>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</si>
  <si>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</si>
  <si>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</si>
  <si>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</si>
  <si>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</si>
  <si>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</si>
  <si>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</si>
  <si>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</si>
  <si>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</si>
  <si>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</si>
  <si>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</si>
  <si>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</si>
  <si>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</si>
  <si>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</si>
  <si>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</si>
  <si>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</si>
  <si>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</si>
  <si>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</si>
  <si>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</si>
  <si>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</si>
  <si>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</si>
  <si>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</si>
  <si>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</si>
  <si>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</si>
  <si>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</si>
  <si>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</si>
  <si>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</si>
  <si>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</si>
  <si>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</si>
  <si>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</si>
  <si>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</si>
  <si>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</si>
  <si>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</si>
  <si>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</si>
  <si>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</si>
  <si>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</si>
  <si>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</si>
  <si>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</si>
  <si>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</si>
  <si>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</si>
  <si>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</si>
  <si>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</si>
  <si>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</si>
  <si>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</si>
  <si>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</si>
  <si>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</si>
  <si>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</si>
  <si>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</si>
  <si>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</si>
  <si>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</si>
  <si>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</si>
  <si>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</si>
  <si>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</si>
  <si>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</si>
  <si>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</si>
  <si>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</si>
  <si>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</si>
  <si>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</si>
  <si>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</si>
  <si>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</si>
  <si>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</si>
  <si>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</si>
  <si>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</si>
  <si>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</si>
  <si>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</si>
  <si>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</si>
  <si>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</si>
  <si>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</si>
  <si>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</si>
  <si>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</si>
  <si>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</si>
  <si>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</si>
  <si>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</si>
  <si>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</si>
  <si>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</si>
  <si>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</si>
  <si>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</si>
  <si>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</si>
  <si>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</si>
  <si>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</si>
  <si>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</si>
  <si>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</si>
  <si>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</si>
  <si>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</si>
  <si>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</si>
  <si>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</si>
  <si>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</si>
  <si>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</si>
  <si>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</si>
  <si>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</si>
  <si>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</si>
  <si>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</si>
  <si>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</si>
  <si>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</si>
  <si>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</si>
  <si>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</si>
  <si>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</si>
  <si>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</si>
  <si>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</si>
  <si>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</si>
  <si>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</si>
  <si>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</si>
  <si>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</si>
  <si>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</si>
  <si>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</si>
  <si>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</si>
  <si>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</si>
  <si>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</si>
  <si>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</si>
  <si>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</si>
  <si>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</si>
  <si>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</si>
  <si>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</si>
  <si>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</si>
  <si>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</si>
  <si>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</si>
  <si>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</si>
  <si>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</si>
  <si>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</si>
  <si>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</si>
  <si>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</si>
  <si>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</si>
  <si>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</si>
  <si>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</si>
  <si>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</si>
  <si>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</si>
  <si>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</si>
  <si>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</si>
  <si>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</si>
  <si>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</si>
  <si>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</si>
  <si>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</si>
  <si>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</si>
  <si>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</si>
  <si>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</si>
  <si>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</si>
  <si>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</si>
  <si>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</si>
  <si>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</si>
  <si>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</si>
  <si>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</si>
  <si>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</si>
  <si>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</si>
  <si>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</si>
  <si>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</si>
  <si>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</si>
  <si>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</si>
  <si>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</si>
  <si>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</si>
  <si>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</si>
  <si>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</si>
  <si>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</si>
  <si>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</si>
  <si>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</si>
  <si>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</si>
  <si>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</si>
  <si>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</si>
  <si>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</si>
  <si>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</si>
  <si>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</si>
  <si>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</si>
  <si>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</si>
  <si>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</si>
  <si>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</si>
  <si>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</si>
  <si>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</si>
  <si>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</si>
  <si>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</si>
  <si>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</si>
  <si>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</si>
  <si>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</si>
  <si>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</si>
  <si>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</si>
  <si>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</si>
  <si>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</si>
  <si>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</si>
  <si>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</si>
  <si>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</si>
  <si>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</si>
  <si>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</si>
  <si>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</si>
  <si>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</si>
  <si>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</si>
  <si>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</si>
  <si>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</si>
  <si>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</si>
  <si>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</si>
  <si>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</si>
  <si>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</si>
  <si>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</si>
  <si>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</si>
  <si>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</si>
  <si>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</si>
  <si>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</si>
  <si>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</si>
  <si>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</si>
  <si>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</si>
  <si>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</si>
  <si>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</si>
  <si>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</si>
  <si>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</si>
  <si>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</si>
  <si>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</si>
  <si>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</si>
  <si>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</si>
  <si>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</si>
  <si>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</si>
  <si>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</si>
  <si>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</si>
  <si>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</si>
  <si>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</si>
  <si>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</si>
  <si>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</si>
  <si>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</si>
  <si>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</si>
  <si>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</si>
  <si>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</si>
  <si>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</si>
  <si>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</si>
  <si>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</si>
  <si>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</si>
  <si>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</si>
  <si>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</si>
  <si>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</si>
  <si>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</si>
  <si>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</si>
  <si>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</si>
  <si>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</si>
  <si>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</si>
  <si>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</si>
  <si>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</si>
  <si>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</si>
  <si>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</si>
  <si>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</si>
  <si>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</si>
  <si>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</si>
  <si>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</si>
  <si>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</si>
  <si>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</si>
  <si>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</si>
  <si>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</si>
  <si>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</si>
  <si>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</si>
  <si>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</si>
  <si>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</si>
  <si>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</si>
  <si>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</si>
  <si>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</si>
  <si>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</si>
  <si>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</si>
  <si>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</si>
  <si>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</si>
  <si>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</si>
  <si>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</si>
  <si>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</si>
  <si>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</si>
  <si>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</si>
  <si>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</si>
  <si>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</si>
  <si>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</si>
  <si>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</si>
  <si>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</si>
  <si>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</si>
  <si>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</si>
  <si>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</si>
  <si>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</si>
  <si>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</si>
  <si>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</si>
  <si>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</si>
  <si>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</si>
  <si>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</si>
  <si>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</si>
  <si>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</si>
  <si>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</si>
  <si>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</si>
  <si>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</si>
  <si>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</si>
  <si>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</si>
  <si>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</si>
  <si>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</si>
  <si>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</si>
  <si>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</si>
  <si>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</si>
  <si>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</si>
  <si>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</si>
  <si>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</si>
  <si>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</si>
  <si>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</si>
  <si>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</si>
  <si>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</si>
  <si>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</si>
  <si>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</si>
  <si>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</si>
  <si>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</si>
  <si>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</si>
  <si>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</si>
  <si>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</si>
  <si>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</si>
  <si>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</si>
  <si>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</si>
  <si>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</si>
  <si>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</si>
  <si>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</si>
  <si>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</si>
  <si>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</si>
  <si>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</si>
  <si>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</si>
  <si>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</si>
  <si>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</si>
  <si>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</si>
  <si>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</si>
  <si>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</si>
  <si>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</si>
  <si>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</si>
  <si>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</si>
  <si>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</si>
  <si>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</si>
  <si>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</si>
  <si>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</si>
  <si>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</si>
  <si>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</si>
  <si>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</si>
  <si>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</si>
  <si>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</si>
  <si>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</si>
  <si>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</si>
  <si>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</si>
  <si>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</si>
  <si>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</si>
  <si>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</si>
  <si>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</si>
  <si>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</si>
  <si>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</si>
  <si>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</si>
  <si>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</si>
  <si>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</si>
  <si>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</si>
  <si>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</si>
  <si>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</si>
  <si>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</si>
  <si>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</si>
  <si>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</si>
  <si>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</si>
  <si>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</si>
  <si>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</si>
  <si>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</si>
  <si>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</si>
  <si>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</si>
  <si>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</si>
  <si>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</si>
  <si>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</si>
  <si>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</si>
  <si>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</si>
  <si>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</si>
  <si>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</si>
  <si>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</si>
  <si>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</si>
  <si>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</si>
  <si>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</si>
  <si>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</si>
  <si>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</si>
  <si>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</si>
  <si>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</si>
  <si>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</si>
  <si>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</si>
  <si>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</si>
  <si>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</si>
  <si>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</si>
  <si>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</si>
  <si>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</si>
  <si>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</si>
  <si>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</si>
  <si>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</si>
  <si>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</si>
  <si>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</si>
  <si>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</si>
  <si>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</si>
  <si>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</si>
  <si>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</si>
  <si>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</si>
  <si>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</si>
  <si>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</si>
  <si>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</si>
  <si>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</si>
  <si>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</si>
  <si>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</si>
  <si>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</si>
  <si>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</si>
  <si>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</si>
  <si>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</si>
  <si>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</si>
  <si>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</si>
  <si>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</si>
  <si>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</si>
  <si>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</si>
  <si>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</si>
  <si>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</si>
  <si>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</si>
  <si>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</si>
  <si>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</si>
  <si>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</si>
  <si>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</si>
  <si>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</si>
  <si>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</si>
  <si>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</si>
  <si>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</si>
  <si>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</si>
  <si>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</si>
  <si>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</si>
  <si>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</si>
  <si>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</si>
  <si>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</si>
  <si>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</si>
  <si>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</si>
  <si>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</si>
  <si>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</si>
  <si>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</si>
  <si>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</si>
  <si>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</si>
  <si>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</si>
  <si>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</si>
  <si>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</si>
  <si>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</si>
  <si>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</si>
  <si>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</si>
  <si>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</si>
  <si>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</si>
  <si>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</si>
  <si>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</si>
  <si>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</si>
  <si>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</si>
  <si>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</si>
  <si>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</si>
  <si>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</si>
  <si>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</si>
  <si>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</si>
  <si>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</si>
  <si>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</si>
  <si>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</si>
  <si>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</si>
  <si>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</si>
  <si>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</si>
  <si>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</si>
  <si>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</si>
  <si>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</si>
  <si>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</si>
  <si>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</si>
  <si>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</si>
  <si>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</si>
  <si>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</si>
  <si>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</si>
  <si>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</si>
  <si>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</si>
  <si>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</si>
  <si>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</si>
  <si>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</si>
  <si>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</si>
  <si>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</si>
  <si>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</si>
  <si>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</si>
  <si>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</si>
  <si>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</si>
  <si>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</si>
  <si>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</si>
  <si>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</si>
  <si>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</si>
  <si>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</si>
  <si>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</si>
  <si>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</si>
  <si>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</si>
  <si>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</si>
  <si>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</si>
  <si>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</si>
  <si>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</si>
  <si>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</si>
  <si>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</si>
  <si>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</si>
  <si>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</si>
  <si>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</si>
  <si>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</si>
  <si>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</si>
  <si>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</si>
  <si>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</si>
  <si>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</si>
  <si>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</si>
  <si>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</si>
  <si>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</si>
  <si>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</si>
  <si>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</si>
  <si>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</si>
  <si>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</si>
  <si>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</si>
  <si>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</si>
  <si>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</si>
  <si>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</si>
  <si>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</si>
  <si>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</si>
  <si>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</si>
  <si>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</si>
  <si>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</si>
  <si>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</si>
  <si>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</si>
  <si>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</si>
  <si>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</si>
  <si>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</si>
  <si>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</si>
  <si>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</si>
  <si>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</si>
  <si>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</si>
  <si>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</si>
  <si>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</si>
  <si>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</si>
  <si>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</si>
  <si>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</si>
  <si>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</si>
  <si>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</si>
  <si>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</si>
  <si>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</si>
  <si>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</si>
  <si>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</si>
  <si>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</si>
  <si>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</si>
  <si>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</si>
  <si>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</si>
  <si>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</si>
  <si>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</si>
  <si>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</si>
  <si>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</si>
  <si>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</si>
  <si>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</si>
  <si>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</si>
  <si>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</si>
  <si>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</si>
  <si>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</si>
  <si>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</si>
  <si>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</si>
  <si>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</si>
  <si>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</si>
  <si>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</si>
  <si>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</si>
  <si>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</si>
  <si>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</si>
  <si>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</si>
  <si>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</si>
  <si>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</si>
  <si>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</si>
  <si>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</si>
  <si>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</si>
  <si>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</si>
  <si>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</si>
  <si>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</si>
  <si>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</si>
  <si>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</si>
  <si>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</si>
  <si>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</si>
  <si>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</si>
  <si>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</si>
  <si>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</si>
  <si>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</si>
  <si>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</si>
  <si>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</si>
  <si>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</si>
  <si>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</si>
  <si>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</si>
  <si>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</si>
  <si>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</si>
  <si>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</si>
  <si>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</si>
  <si>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</si>
  <si>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</si>
  <si>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</si>
  <si>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</si>
  <si>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</si>
  <si>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</si>
  <si>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</si>
  <si>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</si>
  <si>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</si>
  <si>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</si>
  <si>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</si>
  <si>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</si>
  <si>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</si>
  <si>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</si>
  <si>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</si>
  <si>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</si>
  <si>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</si>
  <si>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</si>
  <si>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</si>
  <si>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</si>
  <si>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</si>
  <si>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</si>
  <si>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</si>
  <si>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</si>
  <si>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</si>
  <si>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</si>
  <si>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</si>
  <si>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</si>
  <si>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</si>
  <si>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</si>
  <si>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</si>
  <si>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</si>
  <si>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</si>
  <si>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</si>
  <si>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</si>
  <si>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</si>
  <si>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</si>
  <si>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</si>
  <si>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</si>
  <si>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</si>
  <si>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</si>
  <si>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</si>
  <si>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</si>
  <si>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</si>
  <si>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</si>
  <si>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</si>
  <si>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</si>
  <si>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</si>
  <si>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</si>
  <si>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</si>
  <si>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</si>
  <si>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</si>
  <si>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</si>
  <si>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</si>
  <si>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</si>
  <si>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</si>
  <si>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</si>
  <si>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</si>
  <si>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</si>
  <si>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</si>
  <si>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</si>
  <si>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</si>
  <si>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</si>
  <si>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</si>
  <si>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</si>
  <si>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</si>
  <si>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</si>
  <si>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</si>
  <si>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</si>
  <si>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</si>
  <si>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</si>
  <si>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</si>
  <si>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</si>
  <si>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</si>
  <si>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</si>
  <si>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</si>
  <si>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</si>
  <si>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</si>
  <si>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</si>
  <si>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</si>
  <si>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</si>
  <si>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</si>
  <si>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</si>
  <si>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</si>
  <si>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</si>
  <si>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</si>
  <si>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</si>
  <si>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</si>
  <si>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</si>
  <si>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</si>
  <si>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</si>
  <si>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</si>
  <si>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</si>
  <si>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</si>
  <si>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</si>
  <si>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</si>
  <si>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</si>
  <si>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</si>
  <si>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</si>
  <si>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</si>
  <si>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</si>
  <si>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</si>
  <si>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</si>
  <si>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</si>
  <si>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</si>
  <si>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</si>
  <si>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</si>
  <si>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</si>
  <si>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</si>
  <si>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</si>
  <si>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</si>
  <si>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</si>
  <si>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</si>
  <si>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</si>
  <si>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</si>
  <si>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</si>
  <si>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</si>
  <si>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</si>
  <si>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</si>
  <si>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</si>
  <si>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</si>
  <si>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</si>
  <si>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</si>
  <si>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</si>
  <si>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</si>
  <si>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</si>
  <si>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</si>
  <si>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</si>
  <si>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</si>
  <si>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</si>
  <si>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</si>
  <si>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</si>
  <si>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</si>
  <si>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</si>
  <si>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</si>
  <si>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</si>
  <si>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</si>
  <si>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</si>
  <si>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</si>
  <si>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</si>
  <si>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</si>
  <si>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</si>
  <si>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</si>
  <si>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</si>
  <si>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</si>
  <si>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</si>
  <si>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</si>
  <si>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</si>
  <si>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</si>
  <si>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</si>
  <si>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</si>
  <si>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</si>
  <si>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</si>
  <si>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</si>
  <si>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</si>
  <si>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</si>
  <si>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</si>
  <si>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</si>
  <si>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</si>
  <si>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</si>
  <si>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</si>
  <si>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</si>
  <si>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</si>
  <si>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</si>
  <si>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</si>
  <si>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</si>
  <si>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</si>
  <si>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</si>
  <si>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</si>
  <si>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</si>
  <si>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</si>
  <si>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</si>
  <si>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</si>
  <si>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</si>
  <si>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</si>
  <si>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</si>
  <si>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</si>
  <si>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</si>
  <si>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</si>
  <si>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</si>
  <si>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</si>
  <si>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</si>
  <si>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</si>
  <si>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</si>
  <si>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</si>
  <si>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</si>
  <si>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</si>
  <si>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</si>
  <si>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</si>
  <si>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</si>
  <si>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</si>
  <si>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</si>
  <si>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</si>
  <si>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</si>
  <si>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</si>
  <si>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</si>
  <si>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</si>
  <si>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</si>
  <si>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</si>
  <si>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</si>
  <si>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</si>
  <si>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</si>
  <si>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</si>
  <si>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</si>
  <si>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</si>
  <si>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</si>
  <si>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</si>
  <si>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</si>
  <si>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</si>
  <si>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</si>
  <si>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</si>
  <si>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</si>
  <si>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</si>
  <si>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</si>
  <si>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</si>
  <si>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</si>
  <si>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</si>
  <si>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</si>
  <si>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</si>
  <si>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</si>
  <si>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</si>
  <si>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</si>
  <si>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</si>
  <si>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</si>
  <si>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</si>
  <si>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</si>
  <si>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</si>
  <si>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</si>
  <si>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</si>
  <si>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</si>
  <si>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</si>
  <si>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</si>
  <si>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</si>
  <si>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</si>
  <si>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</si>
  <si>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</si>
  <si>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</si>
  <si>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</si>
  <si>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</si>
  <si>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</si>
  <si>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</si>
  <si>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</si>
  <si>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</si>
  <si>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</si>
  <si>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</si>
  <si>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</si>
  <si>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</si>
  <si>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</si>
  <si>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</si>
  <si>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</si>
  <si>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</si>
  <si>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</si>
  <si>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</si>
  <si>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</si>
  <si>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</si>
  <si>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</si>
  <si>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</si>
  <si>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</si>
  <si>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</si>
  <si>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</si>
  <si>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</si>
  <si>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</si>
  <si>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</si>
  <si>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</si>
  <si>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</si>
  <si>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</si>
  <si>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</si>
  <si>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</si>
  <si>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</si>
  <si>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</si>
  <si>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</si>
  <si>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</si>
  <si>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</si>
  <si>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</si>
  <si>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</si>
  <si>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</si>
  <si>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</si>
  <si>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</si>
  <si>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</si>
  <si>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</si>
  <si>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</si>
  <si>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</si>
  <si>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</si>
  <si>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</si>
  <si>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</si>
  <si>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</si>
  <si>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</si>
  <si>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</si>
  <si>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</si>
  <si>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</si>
  <si>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</si>
  <si>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</si>
  <si>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</si>
  <si>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</si>
  <si>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</si>
  <si>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</si>
  <si>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</si>
  <si>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</si>
  <si>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</si>
  <si>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</si>
  <si>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</si>
  <si>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</si>
  <si>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</si>
  <si>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</si>
  <si>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</si>
  <si>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</si>
  <si>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</si>
  <si>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</si>
  <si>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</si>
  <si>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</si>
  <si>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</si>
  <si>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</si>
  <si>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</si>
  <si>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</si>
  <si>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</si>
  <si>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</si>
  <si>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</si>
  <si>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</si>
  <si>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</si>
  <si>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</si>
  <si>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</si>
  <si>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</si>
  <si>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</si>
  <si>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</si>
  <si>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</si>
  <si>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</si>
  <si>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</si>
  <si>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</si>
  <si>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</si>
  <si>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</si>
  <si>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</si>
  <si>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</si>
  <si>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</si>
  <si>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</si>
  <si>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</si>
  <si>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</si>
  <si>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</si>
  <si>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</si>
  <si>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</si>
  <si>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</si>
  <si>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</si>
  <si>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</si>
  <si>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</si>
  <si>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</si>
  <si>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</si>
  <si>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</si>
  <si>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</si>
  <si>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</si>
  <si>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</si>
  <si>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</si>
  <si>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</si>
  <si>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</si>
  <si>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</si>
  <si>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</si>
  <si>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</si>
  <si>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</si>
  <si>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</si>
  <si>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</si>
  <si>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</si>
  <si>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</si>
  <si>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</si>
  <si>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</si>
  <si>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</si>
  <si>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</si>
  <si>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</si>
  <si>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</si>
  <si>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</si>
  <si>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</si>
  <si>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</si>
  <si>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</si>
  <si>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</si>
  <si>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</si>
  <si>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</si>
  <si>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</si>
  <si>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</si>
  <si>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</si>
  <si>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</si>
  <si>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</si>
  <si>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</si>
  <si>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</si>
  <si>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</si>
  <si>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</si>
  <si>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</si>
  <si>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</si>
  <si>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</si>
  <si>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</si>
  <si>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</si>
  <si>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</si>
  <si>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</si>
  <si>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</si>
  <si>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</si>
  <si>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</si>
  <si>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</si>
  <si>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</si>
  <si>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</si>
  <si>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</si>
  <si>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</si>
  <si>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</si>
  <si>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</si>
  <si>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</si>
  <si>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</si>
  <si>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</si>
  <si>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</si>
  <si>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</si>
  <si>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</si>
  <si>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</si>
  <si>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</si>
  <si>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</si>
  <si>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</si>
  <si>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</si>
  <si>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</si>
  <si>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</si>
  <si>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</si>
  <si>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</si>
  <si>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</si>
  <si>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</si>
  <si>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</si>
  <si>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</si>
  <si>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</si>
  <si>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</si>
  <si>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</si>
  <si>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</si>
  <si>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</si>
  <si>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</si>
  <si>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</si>
  <si>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</si>
  <si>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</si>
  <si>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</si>
  <si>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</si>
  <si>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</si>
  <si>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</si>
  <si>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</si>
  <si>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</si>
  <si>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</si>
  <si>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</si>
  <si>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</si>
  <si>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</si>
  <si>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</si>
  <si>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</si>
  <si>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</si>
  <si>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</si>
  <si>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</si>
  <si>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</si>
  <si>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</si>
  <si>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</si>
  <si>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</si>
  <si>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</si>
  <si>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</si>
  <si>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</si>
  <si>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</si>
  <si>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</si>
  <si>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</si>
  <si>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</si>
  <si>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</si>
  <si>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</si>
  <si>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</si>
  <si>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</si>
  <si>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</si>
  <si>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</si>
  <si>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</si>
  <si>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</si>
  <si>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</si>
  <si>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</si>
  <si>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</si>
  <si>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</si>
  <si>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</si>
  <si>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</si>
  <si>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</si>
  <si>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</si>
  <si>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</si>
  <si>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</si>
  <si>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</si>
  <si>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</si>
  <si>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</si>
  <si>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</si>
  <si>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</si>
  <si>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</si>
  <si>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</si>
  <si>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</si>
  <si>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</si>
  <si>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</si>
  <si>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</si>
  <si>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</si>
  <si>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</si>
  <si>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</si>
  <si>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</si>
  <si>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</si>
  <si>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</si>
  <si>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</si>
  <si>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</si>
  <si>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</si>
  <si>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</si>
  <si>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</si>
  <si>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</si>
  <si>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</si>
  <si>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</si>
  <si>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</si>
  <si>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</si>
  <si>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</si>
  <si>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</si>
  <si>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</si>
  <si>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</si>
  <si>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</si>
  <si>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</si>
  <si>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</si>
  <si>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</si>
  <si>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</si>
  <si>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</si>
  <si>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</si>
  <si>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</si>
  <si>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</si>
  <si>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</si>
  <si>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</si>
  <si>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</si>
  <si>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</si>
  <si>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</si>
  <si>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</si>
  <si>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</si>
  <si>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</si>
  <si>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</si>
  <si>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</si>
  <si>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</si>
  <si>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</si>
  <si>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</si>
  <si>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</si>
  <si>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</si>
  <si>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</si>
  <si>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</si>
  <si>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</si>
  <si>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</si>
  <si>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</si>
  <si>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</si>
  <si>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</si>
  <si>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</si>
  <si>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</si>
  <si>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</si>
  <si>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</si>
  <si>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</si>
  <si>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</si>
  <si>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</si>
  <si>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</si>
  <si>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</si>
  <si>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</si>
  <si>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</si>
  <si>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</si>
  <si>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</si>
  <si>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</si>
  <si>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</si>
  <si>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</si>
  <si>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</si>
  <si>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</si>
  <si>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</si>
  <si>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</si>
  <si>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</si>
  <si>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</si>
  <si>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</si>
  <si>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</si>
  <si>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</si>
  <si>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</si>
  <si>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</si>
  <si>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</si>
  <si>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</si>
  <si>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</si>
  <si>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</si>
  <si>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</si>
  <si>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</si>
  <si>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</si>
  <si>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</si>
  <si>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</si>
  <si>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</si>
  <si>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</si>
  <si>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</si>
  <si>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</si>
  <si>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</si>
  <si>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</si>
  <si>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</si>
  <si>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</si>
  <si>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</si>
  <si>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</si>
  <si>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</si>
  <si>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</si>
  <si>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</si>
  <si>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</si>
  <si>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</si>
  <si>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</si>
  <si>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</si>
  <si>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</si>
  <si>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</si>
  <si>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</si>
  <si>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</si>
  <si>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</si>
  <si>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</si>
  <si>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</si>
  <si>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</si>
  <si>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</si>
  <si>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</si>
  <si>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</si>
  <si>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</si>
  <si>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</si>
  <si>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</si>
  <si>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</si>
  <si>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</si>
  <si>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</si>
  <si>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</si>
  <si>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</si>
  <si>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</si>
  <si>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</si>
  <si>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</si>
  <si>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</si>
  <si>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</si>
  <si>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</si>
  <si>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</si>
  <si>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</si>
  <si>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</si>
  <si>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</si>
  <si>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</si>
  <si>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</si>
  <si>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</si>
  <si>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</si>
  <si>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</si>
  <si>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</si>
  <si>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</si>
  <si>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</si>
  <si>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</si>
  <si>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</si>
  <si>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</si>
  <si>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</si>
  <si>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</si>
  <si>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</si>
  <si>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</si>
  <si>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</si>
  <si>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</si>
  <si>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</si>
  <si>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</si>
  <si>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</si>
  <si>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</si>
  <si>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</si>
  <si>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</si>
  <si>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</si>
  <si>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</si>
  <si>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</si>
  <si>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</si>
  <si>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</si>
  <si>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</si>
  <si>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</si>
  <si>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</si>
  <si>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</si>
  <si>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</si>
  <si>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</si>
  <si>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</si>
  <si>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</si>
  <si>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</si>
  <si>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</si>
  <si>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</si>
  <si>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</si>
  <si>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</si>
  <si>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</si>
  <si>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</si>
  <si>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</si>
  <si>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</si>
  <si>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</si>
  <si>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</si>
  <si>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</si>
  <si>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</si>
  <si>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</si>
  <si>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</si>
  <si>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</si>
  <si>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</si>
  <si>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</si>
  <si>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</si>
  <si>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</si>
  <si>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</si>
  <si>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</si>
  <si>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</si>
  <si>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</si>
  <si>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</si>
  <si>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</si>
  <si>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</si>
  <si>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</si>
  <si>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</si>
  <si>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</si>
  <si>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</si>
  <si>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</si>
  <si>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</si>
  <si>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</si>
  <si>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</si>
  <si>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</si>
  <si>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</si>
  <si>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</si>
  <si>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</si>
  <si>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</si>
  <si>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</si>
  <si>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</si>
  <si>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</si>
  <si>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</si>
  <si>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</si>
  <si>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</si>
  <si>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</si>
  <si>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</si>
  <si>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</si>
  <si>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</si>
  <si>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</si>
  <si>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</si>
  <si>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</si>
  <si>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</si>
  <si>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</si>
  <si>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</si>
  <si>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</si>
  <si>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</si>
  <si>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</si>
  <si>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</si>
  <si>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</si>
  <si>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</si>
  <si>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</si>
  <si>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</si>
  <si>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</si>
  <si>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</si>
  <si>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</si>
  <si>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</si>
  <si>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</si>
  <si>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</si>
  <si>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</si>
  <si>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</si>
  <si>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</si>
  <si>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</si>
  <si>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</si>
  <si>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</si>
  <si>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</si>
  <si>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</si>
  <si>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</si>
  <si>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</si>
  <si>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</si>
  <si>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</si>
  <si>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</si>
  <si>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</si>
  <si>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</si>
  <si>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</si>
  <si>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</si>
  <si>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</si>
  <si>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</si>
  <si>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</si>
  <si>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</si>
  <si>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</si>
  <si>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</si>
  <si>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</si>
  <si>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</si>
  <si>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</si>
  <si>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</si>
  <si>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</si>
  <si>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</si>
  <si>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</si>
  <si>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</si>
  <si>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</si>
  <si>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</si>
  <si>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</si>
  <si>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</si>
  <si>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</si>
  <si>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</si>
  <si>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</si>
  <si>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</si>
  <si>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</si>
  <si>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</si>
  <si>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</si>
  <si>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</si>
  <si>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</si>
  <si>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</si>
  <si>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</si>
  <si>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</si>
  <si>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</si>
  <si>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</si>
  <si>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</si>
  <si>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</si>
  <si>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</si>
  <si>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</si>
  <si>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</si>
  <si>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</si>
  <si>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</si>
  <si>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</si>
  <si>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</si>
  <si>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</si>
  <si>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</si>
  <si>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</si>
  <si>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</si>
  <si>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</si>
  <si>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</si>
  <si>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</si>
  <si>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</si>
  <si>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</si>
  <si>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</si>
  <si>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</si>
  <si>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</si>
  <si>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</si>
  <si>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</si>
  <si>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</si>
  <si>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</si>
  <si>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</si>
  <si>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</si>
  <si>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</si>
  <si>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</si>
  <si>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</si>
  <si>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</si>
  <si>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</si>
  <si>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</si>
  <si>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</si>
  <si>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</si>
  <si>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</si>
  <si>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</si>
  <si>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</si>
  <si>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</si>
  <si>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</si>
  <si>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</si>
  <si>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</si>
  <si>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</si>
  <si>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</si>
  <si>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</si>
  <si>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</si>
  <si>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</si>
  <si>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</si>
  <si>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</si>
  <si>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</si>
  <si>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</si>
  <si>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</si>
  <si>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</si>
  <si>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</si>
  <si>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</si>
  <si>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</si>
  <si>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</si>
  <si>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</si>
  <si>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</si>
  <si>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</si>
  <si>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</si>
  <si>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</si>
  <si>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</si>
  <si>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</si>
  <si>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</si>
  <si>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</si>
  <si>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</si>
  <si>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</si>
  <si>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</si>
  <si>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</si>
  <si>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</si>
  <si>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</si>
  <si>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</si>
  <si>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</si>
  <si>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</si>
  <si>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</si>
  <si>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</si>
  <si>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</si>
  <si>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</si>
  <si>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</si>
  <si>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</si>
  <si>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</si>
  <si>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</si>
  <si>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</si>
  <si>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</si>
  <si>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</si>
  <si>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</si>
  <si>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</si>
  <si>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</si>
  <si>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</si>
  <si>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</si>
  <si>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</si>
  <si>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</si>
  <si>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</si>
  <si>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</si>
  <si>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</si>
  <si>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</si>
  <si>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</si>
  <si>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</si>
  <si>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</si>
  <si>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</si>
  <si>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</si>
  <si>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</si>
  <si>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</si>
  <si>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</si>
  <si>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</si>
  <si>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</si>
  <si>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</si>
  <si>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</si>
  <si>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</si>
  <si>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</si>
  <si>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</si>
  <si>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</si>
  <si>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</si>
  <si>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</si>
  <si>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</si>
  <si>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</si>
  <si>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</si>
  <si>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</si>
  <si>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</si>
  <si>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</si>
  <si>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</si>
  <si>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</si>
  <si>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</si>
  <si>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</si>
  <si>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</si>
  <si>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</si>
  <si>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</si>
  <si>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</si>
  <si>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</si>
  <si>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</si>
  <si>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</si>
  <si>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</si>
  <si>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</si>
  <si>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</si>
  <si>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</si>
  <si>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</si>
  <si>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</si>
  <si>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</si>
  <si>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</si>
  <si>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</si>
  <si>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</si>
  <si>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</si>
  <si>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</si>
  <si>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</si>
  <si>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</si>
  <si>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</si>
  <si>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</si>
  <si>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</si>
  <si>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</si>
  <si>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</si>
  <si>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</si>
  <si>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</si>
  <si>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</si>
  <si>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</si>
  <si>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</si>
  <si>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</si>
  <si>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</si>
  <si>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</si>
  <si>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</si>
  <si>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</si>
  <si>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</si>
  <si>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</si>
  <si>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</si>
  <si>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</si>
  <si>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</si>
  <si>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</si>
  <si>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</si>
  <si>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</si>
  <si>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</si>
  <si>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</si>
  <si>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</si>
  <si>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</si>
  <si>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</si>
  <si>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</si>
  <si>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</si>
  <si>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</si>
  <si>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</si>
  <si>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</si>
  <si>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</si>
  <si>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</si>
  <si>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</si>
  <si>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</si>
  <si>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</si>
  <si>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</si>
  <si>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</si>
  <si>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</si>
  <si>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</si>
  <si>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</si>
  <si>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</si>
  <si>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</si>
  <si>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</si>
  <si>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</si>
  <si>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</si>
  <si>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</si>
  <si>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</si>
  <si>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</si>
  <si>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</si>
  <si>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</si>
  <si>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</si>
  <si>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</si>
  <si>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</si>
  <si>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</si>
  <si>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</si>
  <si>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</si>
  <si>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</si>
  <si>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</si>
  <si>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</si>
  <si>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</si>
  <si>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</si>
  <si>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</si>
  <si>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</si>
  <si>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</si>
  <si>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</si>
  <si>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</si>
  <si>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</si>
  <si>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</si>
  <si>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</si>
  <si>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</si>
  <si>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</si>
  <si>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</si>
  <si>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</si>
  <si>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</si>
  <si>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</si>
  <si>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</si>
  <si>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</si>
  <si>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</si>
  <si>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</si>
  <si>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</si>
  <si>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</si>
  <si>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</si>
  <si>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</si>
  <si>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</si>
  <si>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</si>
  <si>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</si>
  <si>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</si>
  <si>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</si>
  <si>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</si>
  <si>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</si>
  <si>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</si>
  <si>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</si>
  <si>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</si>
  <si>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</si>
  <si>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</si>
  <si>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</si>
  <si>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</si>
  <si>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</si>
  <si>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</si>
  <si>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</si>
  <si>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</si>
  <si>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</si>
  <si>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</si>
  <si>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</si>
  <si>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</si>
  <si>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</si>
  <si>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</si>
  <si>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</si>
  <si>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</si>
  <si>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</si>
  <si>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</si>
  <si>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</si>
  <si>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</si>
  <si>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</si>
  <si>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</si>
  <si>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</si>
  <si>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</si>
  <si>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</si>
  <si>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</si>
  <si>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</si>
  <si>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</si>
  <si>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</si>
  <si>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</si>
  <si>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</si>
  <si>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</si>
  <si>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</si>
  <si>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</si>
  <si>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</si>
  <si>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</si>
  <si>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</si>
  <si>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</si>
  <si>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</si>
  <si>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</si>
  <si>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</si>
  <si>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</si>
  <si>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</si>
  <si>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</si>
  <si>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</si>
  <si>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</si>
  <si>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</si>
  <si>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</si>
  <si>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</si>
  <si>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</si>
  <si>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</si>
  <si>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</si>
  <si>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</si>
  <si>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</si>
  <si>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</si>
  <si>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</si>
  <si>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</si>
  <si>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</si>
  <si>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</si>
  <si>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</si>
  <si>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</si>
  <si>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</si>
  <si>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</si>
  <si>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</si>
  <si>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</si>
  <si>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</si>
  <si>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</si>
  <si>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</si>
  <si>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</si>
  <si>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</si>
  <si>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</si>
  <si>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</si>
  <si>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</si>
  <si>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</si>
  <si>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</si>
  <si>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</si>
  <si>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</si>
  <si>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</si>
  <si>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</si>
  <si>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</si>
  <si>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</si>
  <si>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</si>
  <si>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</si>
  <si>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</si>
  <si>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</si>
  <si>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</si>
  <si>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</si>
  <si>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</si>
  <si>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</si>
  <si>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</si>
  <si>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</si>
  <si>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</si>
  <si>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</si>
  <si>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</si>
  <si>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</si>
  <si>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</si>
  <si>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</si>
  <si>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</si>
  <si>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</si>
  <si>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</si>
  <si>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</si>
  <si>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</si>
  <si>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</si>
  <si>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</si>
  <si>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</si>
  <si>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</si>
  <si>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</si>
  <si>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</si>
  <si>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</si>
  <si>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</si>
  <si>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</si>
  <si>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</si>
  <si>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</si>
  <si>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</si>
  <si>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</si>
  <si>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</si>
  <si>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</si>
  <si>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</si>
  <si>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</si>
  <si>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</si>
  <si>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</si>
  <si>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</si>
  <si>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</si>
  <si>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</si>
  <si>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</si>
  <si>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</si>
  <si>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</si>
  <si>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</si>
  <si>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</si>
  <si>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</si>
  <si>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</si>
  <si>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</si>
  <si>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</si>
  <si>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</si>
  <si>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</si>
  <si>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</si>
  <si>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</si>
  <si>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</si>
  <si>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</si>
  <si>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</si>
  <si>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</si>
  <si>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</si>
  <si>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</si>
  <si>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</si>
  <si>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</si>
  <si>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</si>
  <si>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</si>
  <si>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</si>
  <si>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</si>
  <si>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</si>
  <si>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</si>
  <si>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</si>
  <si>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</si>
  <si>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</si>
  <si>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</si>
  <si>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</si>
  <si>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</si>
  <si>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</si>
  <si>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</si>
  <si>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</si>
  <si>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</si>
  <si>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</si>
  <si>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</si>
  <si>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</si>
  <si>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</si>
  <si>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</si>
  <si>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</si>
  <si>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</si>
  <si>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</si>
  <si>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</si>
  <si>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</si>
  <si>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</si>
  <si>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</si>
  <si>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</si>
  <si>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</si>
  <si>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</si>
  <si>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</si>
  <si>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</si>
  <si>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</si>
  <si>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</si>
  <si>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</si>
  <si>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</si>
  <si>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</si>
  <si>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</si>
  <si>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</si>
  <si>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</si>
  <si>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</si>
  <si>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</si>
  <si>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</si>
  <si>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</si>
  <si>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</si>
  <si>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</si>
  <si>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</si>
  <si>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</si>
  <si>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</si>
  <si>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</si>
  <si>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</si>
  <si>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</si>
  <si>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</si>
  <si>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</si>
  <si>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</si>
  <si>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</si>
  <si>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</si>
  <si>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</si>
  <si>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</si>
  <si>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</si>
  <si>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</si>
  <si>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</si>
  <si>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</si>
  <si>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</si>
  <si>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</si>
  <si>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</si>
  <si>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</si>
  <si>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</si>
  <si>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</si>
  <si>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</si>
  <si>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</si>
  <si>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</si>
  <si>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</si>
  <si>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</si>
  <si>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</si>
  <si>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</si>
  <si>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</si>
  <si>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</si>
  <si>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</si>
  <si>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</si>
  <si>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</si>
  <si>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</si>
  <si>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</si>
  <si>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</si>
  <si>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</si>
  <si>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</si>
  <si>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</si>
  <si>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</si>
  <si>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</si>
  <si>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</si>
  <si>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</si>
  <si>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</si>
  <si>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</si>
  <si>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</si>
  <si>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</si>
  <si>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</si>
  <si>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</si>
  <si>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</si>
  <si>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</si>
  <si>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</si>
  <si>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</si>
  <si>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</si>
  <si>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</si>
  <si>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</si>
  <si>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</si>
  <si>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</si>
  <si>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</si>
  <si>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</si>
  <si>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</si>
  <si>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</si>
  <si>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</si>
  <si>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</si>
  <si>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</si>
  <si>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</si>
  <si>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</si>
  <si>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</si>
  <si>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</si>
  <si>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</si>
  <si>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</si>
  <si>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</si>
  <si>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</si>
  <si>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</si>
  <si>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</si>
  <si>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</si>
  <si>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</si>
  <si>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</si>
  <si>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</si>
  <si>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</si>
  <si>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</si>
  <si>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</si>
  <si>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</si>
  <si>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</si>
  <si>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</si>
  <si>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</si>
  <si>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</si>
  <si>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</si>
  <si>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</si>
  <si>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</si>
  <si>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</si>
  <si>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</si>
  <si>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</si>
  <si>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</si>
  <si>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</si>
  <si>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</si>
  <si>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</si>
  <si>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</si>
  <si>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</si>
  <si>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</si>
  <si>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</si>
  <si>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</si>
  <si>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</si>
  <si>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</si>
  <si>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</si>
  <si>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</si>
  <si>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</si>
  <si>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</si>
  <si>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</si>
  <si>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</si>
  <si>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</si>
  <si>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</si>
  <si>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</si>
  <si>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</si>
  <si>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</si>
  <si>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</si>
  <si>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</si>
  <si>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</si>
  <si>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</si>
  <si>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</si>
  <si>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</si>
  <si>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</si>
  <si>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</si>
  <si>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</si>
  <si>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</si>
  <si>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</si>
  <si>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</si>
  <si>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</si>
  <si>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</si>
  <si>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</si>
  <si>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</si>
  <si>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</si>
  <si>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</si>
  <si>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</si>
  <si>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</si>
  <si>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</si>
  <si>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</si>
  <si>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</si>
  <si>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</si>
  <si>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</si>
  <si>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</si>
  <si>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</si>
  <si>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</si>
  <si>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</si>
  <si>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</si>
  <si>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</si>
  <si>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</si>
  <si>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</si>
  <si>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</si>
  <si>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</si>
  <si>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</si>
  <si>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</si>
  <si>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</si>
  <si>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</si>
  <si>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</si>
  <si>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</si>
  <si>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</si>
  <si>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</si>
  <si>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</si>
  <si>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</si>
  <si>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</si>
  <si>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</si>
  <si>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</si>
  <si>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</si>
  <si>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</si>
  <si>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</si>
  <si>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</si>
  <si>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</si>
  <si>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</si>
  <si>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</si>
  <si>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</si>
  <si>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</si>
  <si>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</si>
  <si>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</si>
  <si>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</si>
  <si>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</si>
  <si>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</si>
  <si>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</si>
  <si>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</si>
  <si>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</si>
  <si>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</si>
  <si>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</si>
  <si>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</si>
  <si>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</si>
  <si>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</si>
  <si>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</si>
  <si>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</si>
  <si>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</si>
  <si>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</si>
  <si>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</si>
  <si>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</si>
  <si>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</si>
  <si>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</si>
  <si>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</si>
  <si>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</si>
  <si>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</si>
  <si>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</si>
  <si>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</si>
  <si>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</si>
  <si>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</si>
  <si>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</si>
  <si>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</si>
  <si>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</si>
  <si>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</si>
  <si>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</si>
  <si>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</si>
  <si>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</si>
  <si>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</si>
  <si>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</si>
  <si>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</si>
  <si>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</si>
  <si>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</si>
  <si>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</si>
  <si>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</si>
  <si>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</si>
  <si>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</si>
  <si>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</si>
  <si>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</si>
  <si>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</si>
  <si>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</si>
  <si>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</si>
  <si>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</si>
  <si>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</si>
  <si>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</si>
  <si>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</si>
  <si>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</si>
  <si>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</si>
  <si>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</si>
  <si>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</si>
  <si>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</si>
  <si>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</si>
  <si>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</si>
  <si>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</si>
  <si>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</si>
  <si>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</si>
  <si>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</si>
  <si>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</si>
  <si>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</si>
  <si>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</si>
  <si>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</si>
  <si>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</si>
  <si>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</si>
  <si>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</si>
  <si>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</si>
  <si>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</si>
  <si>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</si>
  <si>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</si>
  <si>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</si>
  <si>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</si>
  <si>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</si>
  <si>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</si>
  <si>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</si>
  <si>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</si>
  <si>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</si>
  <si>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</si>
  <si>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</si>
  <si>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</si>
  <si>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</si>
  <si>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</si>
  <si>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</si>
  <si>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</si>
  <si>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</si>
  <si>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</si>
  <si>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</si>
  <si>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</si>
  <si>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</si>
  <si>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</si>
  <si>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</si>
  <si>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</si>
  <si>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</si>
  <si>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</si>
  <si>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</si>
  <si>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</si>
  <si>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</si>
  <si>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</si>
  <si>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</si>
  <si>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</si>
  <si>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</si>
  <si>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</si>
  <si>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</si>
  <si>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</si>
  <si>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</si>
  <si>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</si>
  <si>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</si>
  <si>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</si>
  <si>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</si>
  <si>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</si>
  <si>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</si>
  <si>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</si>
  <si>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</si>
  <si>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</si>
  <si>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</si>
  <si>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</si>
  <si>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</si>
  <si>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</si>
  <si>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</si>
  <si>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</si>
  <si>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</si>
  <si>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</si>
  <si>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</si>
  <si>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</si>
  <si>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</si>
  <si>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</si>
  <si>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</si>
  <si>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</si>
  <si>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</si>
  <si>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</si>
  <si>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</si>
  <si>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</si>
  <si>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</si>
  <si>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</si>
  <si>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</si>
  <si>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</si>
  <si>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</si>
  <si>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</si>
  <si>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</si>
  <si>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</si>
  <si>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</si>
  <si>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</si>
  <si>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</si>
  <si>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</si>
  <si>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</si>
  <si>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</si>
  <si>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</si>
  <si>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</si>
  <si>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</si>
  <si>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</si>
  <si>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</si>
  <si>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</si>
  <si>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</si>
  <si>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</si>
  <si>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</si>
  <si>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</si>
  <si>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</si>
  <si>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</si>
  <si>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</si>
  <si>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</si>
  <si>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</si>
  <si>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</si>
  <si>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</si>
  <si>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</si>
  <si>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</si>
  <si>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</si>
  <si>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</si>
  <si>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</si>
  <si>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</si>
  <si>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</si>
  <si>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</si>
  <si>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</si>
  <si>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</si>
  <si>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</si>
  <si>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</si>
  <si>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</si>
  <si>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</si>
  <si>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</si>
  <si>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</si>
  <si>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</si>
  <si>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</si>
  <si>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</si>
  <si>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</si>
  <si>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</si>
  <si>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</si>
  <si>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</si>
  <si>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</si>
  <si>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</si>
  <si>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</si>
  <si>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</si>
  <si>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</si>
  <si>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</si>
  <si>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</si>
  <si>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</si>
  <si>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</si>
  <si>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</si>
  <si>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</si>
  <si>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</si>
  <si>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</si>
  <si>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</si>
  <si>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</si>
  <si>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</si>
  <si>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</si>
  <si>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</si>
  <si>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</si>
  <si>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</si>
  <si>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</si>
  <si>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</si>
  <si>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</si>
  <si>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</si>
  <si>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</si>
  <si>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</si>
  <si>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</si>
  <si>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</si>
  <si>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</si>
  <si>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</si>
  <si>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</si>
  <si>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</si>
  <si>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</si>
  <si>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</si>
  <si>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</si>
  <si>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</si>
  <si>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</si>
  <si>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</si>
  <si>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</si>
  <si>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</si>
  <si>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</si>
  <si>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</si>
  <si>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</si>
  <si>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</si>
  <si>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</si>
  <si>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</si>
  <si>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</si>
  <si>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</si>
  <si>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</si>
  <si>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</si>
  <si>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</si>
  <si>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</si>
  <si>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</si>
  <si>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</si>
  <si>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</si>
  <si>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</si>
  <si>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</si>
  <si>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</si>
  <si>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</si>
  <si>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</si>
  <si>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</si>
  <si>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</si>
  <si>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</si>
  <si>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</si>
  <si>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</si>
  <si>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</si>
  <si>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</si>
  <si>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</si>
  <si>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</si>
  <si>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</si>
  <si>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</si>
  <si>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</si>
  <si>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</si>
  <si>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</si>
  <si>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</si>
  <si>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</si>
  <si>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</si>
  <si>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</si>
  <si>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</si>
  <si>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</si>
  <si>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</si>
  <si>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</si>
  <si>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</si>
  <si>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</si>
  <si>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</si>
  <si>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</si>
  <si>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</si>
  <si>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</si>
  <si>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</si>
  <si>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</si>
  <si>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</si>
  <si>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</si>
  <si>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</si>
  <si>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</si>
  <si>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</si>
  <si>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</si>
  <si>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</si>
  <si>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</si>
  <si>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</si>
  <si>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</si>
  <si>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</si>
  <si>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</si>
  <si>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</si>
  <si>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</si>
  <si>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</si>
  <si>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</si>
  <si>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</si>
  <si>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</si>
  <si>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</si>
  <si>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</si>
  <si>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</si>
  <si>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</si>
  <si>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</si>
  <si>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</si>
  <si>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</si>
  <si>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</si>
  <si>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</si>
  <si>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</si>
  <si>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</si>
  <si>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</si>
  <si>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</si>
  <si>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</si>
  <si>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</si>
  <si>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</si>
  <si>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</si>
  <si>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</si>
  <si>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</si>
  <si>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</si>
  <si>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</si>
  <si>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</si>
  <si>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</si>
  <si>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</si>
  <si>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</si>
  <si>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</si>
  <si>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</si>
  <si>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</si>
  <si>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</si>
  <si>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</si>
  <si>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</si>
  <si>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</si>
  <si>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</si>
  <si>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</si>
  <si>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</si>
  <si>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</si>
  <si>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</si>
  <si>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</si>
  <si>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</si>
  <si>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</si>
  <si>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</si>
  <si>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</si>
  <si>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</si>
  <si>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</si>
  <si>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</si>
  <si>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</si>
  <si>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</si>
  <si>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</si>
  <si>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</si>
  <si>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</si>
  <si>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</si>
  <si>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</si>
  <si>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</si>
  <si>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</si>
  <si>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</si>
  <si>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</si>
  <si>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</si>
  <si>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</si>
  <si>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</si>
  <si>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</si>
  <si>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</si>
  <si>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</si>
  <si>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</si>
  <si>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</si>
  <si>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</si>
  <si>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</si>
  <si>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</si>
  <si>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</si>
  <si>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</si>
  <si>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</si>
  <si>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</si>
  <si>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</si>
  <si>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</si>
  <si>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</si>
  <si>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</si>
  <si>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</si>
  <si>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</si>
  <si>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</si>
  <si>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</si>
  <si>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</si>
  <si>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</si>
  <si>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</si>
  <si>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</si>
  <si>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</si>
  <si>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</si>
  <si>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</si>
  <si>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</si>
  <si>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</si>
  <si>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</si>
  <si>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</si>
  <si>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</si>
  <si>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</si>
  <si>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</si>
  <si>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</si>
  <si>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</si>
  <si>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</si>
  <si>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</si>
  <si>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</si>
  <si>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</si>
  <si>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</si>
  <si>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</si>
  <si>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</si>
  <si>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</si>
  <si>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</si>
  <si>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</si>
  <si>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</si>
  <si>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</si>
  <si>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</si>
  <si>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</si>
  <si>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</si>
  <si>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</si>
  <si>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</si>
  <si>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</si>
  <si>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</si>
  <si>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</si>
  <si>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</si>
  <si>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</si>
  <si>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</si>
  <si>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</si>
  <si>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</si>
  <si>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</si>
  <si>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</si>
  <si>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</si>
  <si>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</si>
  <si>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</si>
  <si>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</si>
  <si>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</si>
  <si>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</si>
  <si>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</si>
  <si>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</si>
  <si>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</si>
  <si>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</si>
  <si>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</si>
  <si>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</si>
  <si>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</si>
  <si>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</si>
  <si>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</si>
  <si>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</si>
  <si>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</si>
  <si>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</si>
  <si>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</si>
  <si>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</si>
  <si>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</si>
  <si>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</si>
  <si>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</si>
  <si>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</si>
  <si>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</si>
  <si>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</si>
  <si>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</si>
  <si>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</si>
  <si>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</si>
  <si>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</si>
  <si>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</si>
  <si>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</si>
  <si>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</si>
  <si>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</si>
  <si>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</si>
  <si>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</si>
  <si>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</si>
  <si>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</si>
  <si>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</si>
  <si>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</si>
  <si>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</si>
  <si>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</si>
  <si>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</si>
  <si>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</si>
  <si>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</si>
  <si>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</si>
  <si>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</si>
  <si>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</si>
  <si>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</si>
  <si>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</si>
  <si>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</si>
  <si>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</si>
  <si>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</si>
  <si>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</si>
  <si>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</si>
  <si>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</si>
  <si>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</si>
  <si>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</si>
  <si>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</si>
  <si>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</si>
  <si>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</si>
  <si>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</si>
  <si>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</si>
  <si>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</si>
  <si>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</si>
  <si>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</si>
  <si>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</si>
  <si>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</si>
  <si>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</si>
  <si>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</si>
  <si>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</si>
  <si>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</si>
  <si>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</si>
  <si>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</si>
  <si>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</si>
  <si>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</si>
  <si>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</si>
  <si>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</si>
  <si>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</si>
  <si>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</si>
  <si>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</si>
  <si>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</si>
  <si>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</si>
  <si>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</si>
  <si>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</si>
  <si>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</si>
  <si>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</si>
  <si>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</si>
  <si>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</si>
  <si>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</si>
  <si>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</si>
  <si>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</si>
  <si>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</si>
  <si>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</si>
  <si>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</si>
  <si>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</si>
  <si>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</si>
  <si>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</si>
  <si>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</si>
  <si>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</si>
  <si>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</si>
  <si>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</si>
  <si>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</si>
  <si>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</si>
  <si>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</si>
  <si>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</si>
  <si>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</si>
  <si>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</si>
  <si>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</si>
  <si>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</si>
  <si>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</si>
  <si>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</si>
  <si>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</si>
  <si>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</si>
  <si>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</si>
  <si>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</si>
  <si>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</si>
  <si>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</si>
  <si>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</si>
  <si>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</si>
  <si>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</si>
  <si>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</si>
  <si>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</si>
  <si>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</si>
  <si>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</si>
  <si>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</si>
  <si>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</si>
  <si>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</si>
  <si>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</si>
  <si>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</si>
  <si>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</si>
  <si>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</si>
  <si>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</si>
  <si>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</si>
  <si>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</si>
  <si>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</si>
  <si>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</si>
  <si>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</si>
  <si>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</si>
  <si>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</si>
  <si>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</si>
  <si>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</si>
  <si>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</si>
  <si>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</si>
  <si>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</si>
  <si>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</si>
  <si>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</si>
  <si>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</si>
  <si>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</si>
  <si>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</si>
  <si>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</si>
  <si>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</si>
  <si>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</si>
  <si>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</si>
  <si>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</si>
  <si>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</si>
  <si>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</si>
  <si>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</si>
  <si>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</si>
  <si>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</si>
  <si>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</si>
  <si>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</si>
  <si>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</si>
  <si>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</si>
  <si>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</si>
  <si>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</si>
  <si>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</si>
  <si>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</si>
  <si>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</si>
  <si>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</si>
  <si>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</si>
  <si>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</si>
  <si>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</si>
  <si>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</si>
  <si>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</si>
  <si>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</si>
  <si>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</si>
  <si>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</si>
  <si>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</si>
  <si>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</si>
  <si>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</si>
  <si>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</si>
  <si>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</si>
  <si>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</si>
  <si>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</si>
  <si>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</si>
  <si>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</si>
  <si>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</si>
  <si>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</si>
  <si>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</si>
  <si>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</si>
  <si>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</si>
  <si>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</si>
  <si>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</si>
  <si>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</si>
  <si>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</si>
  <si>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</si>
  <si>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</si>
  <si>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</si>
  <si>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</si>
  <si>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</si>
  <si>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</si>
  <si>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</si>
  <si>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</si>
  <si>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</si>
  <si>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</si>
  <si>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</si>
  <si>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</si>
  <si>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</si>
  <si>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</si>
  <si>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</si>
  <si>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</si>
  <si>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</si>
  <si>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</si>
  <si>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</si>
  <si>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</si>
  <si>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</si>
  <si>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</si>
  <si>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</si>
  <si>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</si>
  <si>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</si>
  <si>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</si>
  <si>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</si>
  <si>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</si>
  <si>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</si>
  <si>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</si>
  <si>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</si>
  <si>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</si>
  <si>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</si>
  <si>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</si>
  <si>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</si>
  <si>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</si>
  <si>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</si>
  <si>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</si>
  <si>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</si>
  <si>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</si>
  <si>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</si>
  <si>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</si>
  <si>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</si>
  <si>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</si>
  <si>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</si>
  <si>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</si>
  <si>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</si>
  <si>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</si>
  <si>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</si>
  <si>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</si>
  <si>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</si>
  <si>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</si>
  <si>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</si>
  <si>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</si>
  <si>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</si>
  <si>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</si>
  <si>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</si>
  <si>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</si>
  <si>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</si>
  <si>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</si>
  <si>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</si>
  <si>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</si>
  <si>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</si>
  <si>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</si>
  <si>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</si>
  <si>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</si>
  <si>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</si>
  <si>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</si>
  <si>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</si>
  <si>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</si>
  <si>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</si>
  <si>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</si>
  <si>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</si>
  <si>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</si>
  <si>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</si>
  <si>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</si>
  <si>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</si>
  <si>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</si>
  <si>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</si>
  <si>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</si>
  <si>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</si>
  <si>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</si>
  <si>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</si>
  <si>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</si>
  <si>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</si>
  <si>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</si>
  <si>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</si>
  <si>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</si>
  <si>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</si>
  <si>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</si>
  <si>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</si>
  <si>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</si>
  <si>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</si>
  <si>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</si>
  <si>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</si>
  <si>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</si>
  <si>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</si>
  <si>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</si>
  <si>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</si>
  <si>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</si>
  <si>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</si>
  <si>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</si>
  <si>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</si>
  <si>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</si>
  <si>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</si>
  <si>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</si>
  <si>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</si>
  <si>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</si>
  <si>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</si>
  <si>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</si>
  <si>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</si>
  <si>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</si>
  <si>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</si>
  <si>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</si>
  <si>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</si>
  <si>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</si>
  <si>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</si>
  <si>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</si>
  <si>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</si>
  <si>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</si>
  <si>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</si>
  <si>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</si>
  <si>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</si>
  <si>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</si>
  <si>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</si>
  <si>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</si>
  <si>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</si>
  <si>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</si>
  <si>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</si>
  <si>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</si>
  <si>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</si>
  <si>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</si>
  <si>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</si>
  <si>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</si>
  <si>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</si>
  <si>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</si>
  <si>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</si>
  <si>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</si>
  <si>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</si>
  <si>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</si>
  <si>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</si>
  <si>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</si>
  <si>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</si>
  <si>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</si>
  <si>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</si>
  <si>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</si>
  <si>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</si>
  <si>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</si>
  <si>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</si>
  <si>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</si>
  <si>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</si>
  <si>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</si>
  <si>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</si>
  <si>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</si>
  <si>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</si>
  <si>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</si>
  <si>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</si>
  <si>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</si>
  <si>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</si>
  <si>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</si>
  <si>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</si>
  <si>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</si>
  <si>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</si>
  <si>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</si>
  <si>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</si>
  <si>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</si>
  <si>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</si>
  <si>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</si>
  <si>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</si>
  <si>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</si>
  <si>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</si>
  <si>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</si>
  <si>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</si>
  <si>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</si>
  <si>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</si>
  <si>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</si>
  <si>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</si>
  <si>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</si>
  <si>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</si>
  <si>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</si>
  <si>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</si>
  <si>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</si>
  <si>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</si>
  <si>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</si>
  <si>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</si>
  <si>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</si>
  <si>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</si>
  <si>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</si>
  <si>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</si>
  <si>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</si>
  <si>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</si>
  <si>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</si>
  <si>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</si>
  <si>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</si>
  <si>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</si>
  <si>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</si>
  <si>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</si>
  <si>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</si>
  <si>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</si>
  <si>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</si>
  <si>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</si>
  <si>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</si>
  <si>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</si>
  <si>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</si>
  <si>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</si>
  <si>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</si>
  <si>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</si>
  <si>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</si>
  <si>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</si>
  <si>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</si>
  <si>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</si>
  <si>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</si>
  <si>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</si>
  <si>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</si>
  <si>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</si>
  <si>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</si>
  <si>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</si>
  <si>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</si>
  <si>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</si>
  <si>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</si>
  <si>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</si>
  <si>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</si>
  <si>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</si>
  <si>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</si>
  <si>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</si>
  <si>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</si>
  <si>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</si>
  <si>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</si>
  <si>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</si>
  <si>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</si>
  <si>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</si>
  <si>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</si>
  <si>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</si>
  <si>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</si>
  <si>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</si>
  <si>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</si>
  <si>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</si>
  <si>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</si>
  <si>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</si>
  <si>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</si>
  <si>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</si>
  <si>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</si>
  <si>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</si>
  <si>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</si>
  <si>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</si>
  <si>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</si>
  <si>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</si>
  <si>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</si>
  <si>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</si>
  <si>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</si>
  <si>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</si>
  <si>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</si>
  <si>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</si>
  <si>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</si>
  <si>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</si>
  <si>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</si>
  <si>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</si>
  <si>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</si>
  <si>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</si>
  <si>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</si>
  <si>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</si>
  <si>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</si>
  <si>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</si>
  <si>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</si>
  <si>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</si>
  <si>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</si>
  <si>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</si>
  <si>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</si>
  <si>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</si>
  <si>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</si>
  <si>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</si>
  <si>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</si>
  <si>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</si>
  <si>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</si>
  <si>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</si>
  <si>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</si>
  <si>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</si>
  <si>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</si>
  <si>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</si>
  <si>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</si>
  <si>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</si>
  <si>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</si>
  <si>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</si>
  <si>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</si>
  <si>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</si>
  <si>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</si>
  <si>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</si>
  <si>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</si>
  <si>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</si>
  <si>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</si>
  <si>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</si>
  <si>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</si>
  <si>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</si>
  <si>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</si>
  <si>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</si>
  <si>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</si>
  <si>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</si>
  <si>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</si>
  <si>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</si>
  <si>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</si>
  <si>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</si>
  <si>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</si>
  <si>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</si>
  <si>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</si>
  <si>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</si>
  <si>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</si>
  <si>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</si>
  <si>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</si>
  <si>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</si>
  <si>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</si>
  <si>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</si>
  <si>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</si>
  <si>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</si>
  <si>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</si>
  <si>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</si>
  <si>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</si>
  <si>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</si>
  <si>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</si>
  <si>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</si>
  <si>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</si>
  <si>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</si>
  <si>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</si>
  <si>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</si>
  <si>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</si>
  <si>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</si>
  <si>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</si>
  <si>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</si>
  <si>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</si>
  <si>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</si>
  <si>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</si>
  <si>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</si>
  <si>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</si>
  <si>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</si>
  <si>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</si>
  <si>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</si>
  <si>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</si>
  <si>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</si>
  <si>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</si>
  <si>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</si>
  <si>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</si>
  <si>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</si>
  <si>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</si>
  <si>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</si>
  <si>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</si>
  <si>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</si>
  <si>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</si>
  <si>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</si>
  <si>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</si>
  <si>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</si>
  <si>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</si>
  <si>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</si>
  <si>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</si>
  <si>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</si>
  <si>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</si>
  <si>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</si>
  <si>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</si>
  <si>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</si>
  <si>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</si>
  <si>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</si>
  <si>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</si>
  <si>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</si>
  <si>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</si>
  <si>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</si>
  <si>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</si>
  <si>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</si>
  <si>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</si>
  <si>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</si>
  <si>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</si>
  <si>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</si>
  <si>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</si>
  <si>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</si>
  <si>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</si>
  <si>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</si>
  <si>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</si>
  <si>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</si>
  <si>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</si>
  <si>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</si>
  <si>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</si>
  <si>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</si>
  <si>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</si>
  <si>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</si>
  <si>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</si>
  <si>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</si>
  <si>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</si>
  <si>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</si>
  <si>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</si>
  <si>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</si>
  <si>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</si>
  <si>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</si>
  <si>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</si>
  <si>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</si>
  <si>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</si>
  <si>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</si>
  <si>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</si>
  <si>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</si>
  <si>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</si>
  <si>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</si>
  <si>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</si>
  <si>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</si>
  <si>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</si>
  <si>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</si>
  <si>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</si>
  <si>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</si>
  <si>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</si>
  <si>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</si>
  <si>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</si>
  <si>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</si>
  <si>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</si>
  <si>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</si>
  <si>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</si>
  <si>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</si>
  <si>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</si>
  <si>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</si>
  <si>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</si>
  <si>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</si>
  <si>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</si>
  <si>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</si>
  <si>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</si>
  <si>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</si>
  <si>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</si>
  <si>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</si>
  <si>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</si>
  <si>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</si>
  <si>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</si>
  <si>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</si>
  <si>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</si>
  <si>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</si>
  <si>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</si>
  <si>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</si>
  <si>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</si>
  <si>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</si>
  <si>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</si>
  <si>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</si>
  <si>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</si>
  <si>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</si>
  <si>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</si>
  <si>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</si>
  <si>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</si>
  <si>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</si>
  <si>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</si>
  <si>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</si>
  <si>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</si>
  <si>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</si>
  <si>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</si>
  <si>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</si>
  <si>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</si>
  <si>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</si>
  <si>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</si>
  <si>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</si>
  <si>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</si>
  <si>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</si>
  <si>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</si>
  <si>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</si>
  <si>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</si>
  <si>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</si>
  <si>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</si>
  <si>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</si>
  <si>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</si>
  <si>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</si>
  <si>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</si>
  <si>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</si>
  <si>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</si>
  <si>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</si>
  <si>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</si>
  <si>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</si>
  <si>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</si>
  <si>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</si>
  <si>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</si>
  <si>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</si>
  <si>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</si>
  <si>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</si>
  <si>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</si>
  <si>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</si>
  <si>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</si>
  <si>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</si>
  <si>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</si>
  <si>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</si>
  <si>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</si>
  <si>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</si>
  <si>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</si>
  <si>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</si>
  <si>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</si>
  <si>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</si>
  <si>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</si>
  <si>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</si>
  <si>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</si>
  <si>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</si>
  <si>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</si>
  <si>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</si>
  <si>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</si>
  <si>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</si>
  <si>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</si>
  <si>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</si>
  <si>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</si>
  <si>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</si>
  <si>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</si>
  <si>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</si>
  <si>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</si>
  <si>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</si>
  <si>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</si>
  <si>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</si>
  <si>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</si>
  <si>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</si>
  <si>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</si>
  <si>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</si>
  <si>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</si>
  <si>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</si>
  <si>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</si>
  <si>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</si>
  <si>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</si>
  <si>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</si>
  <si>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</si>
  <si>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</si>
  <si>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</si>
  <si>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</si>
  <si>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</si>
  <si>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</si>
  <si>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</si>
  <si>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</si>
  <si>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</si>
  <si>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</si>
  <si>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</si>
  <si>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</si>
  <si>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</si>
  <si>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</si>
  <si>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</si>
  <si>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</si>
  <si>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</si>
  <si>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</si>
  <si>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</si>
  <si>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</si>
  <si>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</si>
  <si>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</si>
  <si>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</si>
  <si>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</si>
  <si>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</si>
  <si>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</si>
  <si>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</si>
  <si>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</si>
  <si>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</si>
  <si>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</si>
  <si>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</si>
  <si>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</si>
  <si>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</si>
  <si>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</si>
  <si>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</si>
  <si>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</si>
  <si>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</si>
  <si>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</si>
  <si>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</si>
  <si>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</si>
  <si>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</si>
  <si>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</si>
  <si>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</si>
  <si>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</si>
  <si>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</si>
  <si>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</si>
  <si>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</si>
  <si>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</si>
  <si>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</si>
  <si>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</si>
  <si>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</si>
  <si>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</si>
  <si>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</si>
  <si>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</si>
  <si>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</si>
  <si>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</si>
  <si>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</si>
  <si>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</si>
  <si>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</si>
  <si>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</si>
  <si>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</si>
  <si>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</si>
  <si>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</si>
  <si>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</si>
  <si>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</si>
  <si>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</si>
  <si>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</si>
  <si>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</si>
  <si>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</si>
  <si>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</si>
  <si>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</si>
  <si>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</si>
  <si>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</si>
  <si>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</si>
  <si>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</si>
  <si>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</si>
  <si>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</si>
  <si>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</si>
  <si>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</si>
  <si>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</si>
  <si>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</si>
  <si>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</si>
  <si>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</si>
  <si>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</si>
  <si>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</si>
  <si>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</si>
  <si>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</si>
  <si>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</si>
  <si>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</si>
  <si>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</si>
  <si>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</si>
  <si>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</si>
  <si>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</si>
  <si>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</si>
  <si>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</si>
  <si>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</si>
  <si>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</si>
  <si>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</si>
  <si>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</si>
  <si>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</si>
  <si>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</si>
  <si>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</si>
  <si>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</si>
  <si>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</si>
  <si>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</si>
  <si>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</si>
  <si>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</si>
  <si>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</si>
  <si>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</si>
  <si>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</si>
  <si>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</si>
  <si>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</si>
  <si>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</si>
  <si>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</si>
  <si>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</si>
  <si>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</si>
  <si>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</si>
  <si>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</si>
  <si>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</si>
  <si>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</si>
  <si>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</si>
  <si>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</si>
  <si>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</si>
  <si>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</si>
  <si>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</si>
  <si>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</si>
  <si>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</si>
  <si>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</si>
  <si>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</si>
  <si>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</si>
  <si>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</si>
  <si>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</si>
  <si>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</si>
  <si>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</si>
  <si>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</si>
  <si>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</si>
  <si>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</si>
  <si>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</si>
  <si>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</si>
  <si>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</si>
  <si>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</si>
  <si>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</si>
  <si>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</si>
  <si>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</si>
  <si>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</si>
  <si>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</si>
  <si>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</si>
  <si>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</si>
  <si>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</si>
  <si>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</si>
  <si>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</si>
  <si>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</si>
  <si>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</si>
  <si>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</si>
  <si>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</si>
  <si>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</si>
  <si>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</si>
  <si>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</si>
  <si>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</si>
  <si>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</si>
  <si>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</si>
  <si>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</si>
  <si>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</si>
  <si>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</si>
  <si>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</si>
  <si>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</si>
  <si>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</si>
  <si>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</si>
  <si>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</si>
  <si>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</si>
  <si>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</si>
  <si>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</si>
  <si>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</si>
  <si>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</si>
  <si>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</si>
  <si>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</si>
  <si>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</si>
  <si>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</si>
  <si>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</si>
  <si>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</si>
  <si>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</si>
  <si>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</si>
  <si>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</si>
  <si>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</si>
  <si>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</si>
  <si>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</si>
  <si>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</si>
  <si>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</si>
  <si>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</si>
  <si>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</si>
  <si>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</si>
  <si>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</si>
  <si>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</si>
  <si>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</si>
  <si>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</si>
  <si>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</si>
  <si>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</si>
  <si>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</si>
  <si>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</si>
  <si>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</si>
  <si>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</si>
  <si>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</si>
  <si>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</si>
  <si>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</si>
  <si>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</si>
  <si>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</si>
  <si>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</si>
  <si>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</si>
  <si>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</si>
  <si>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</si>
  <si>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</si>
  <si>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</si>
  <si>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</si>
  <si>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</si>
  <si>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</si>
  <si>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</si>
  <si>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</si>
  <si>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</si>
  <si>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</si>
  <si>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</si>
  <si>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</si>
  <si>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</si>
  <si>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</si>
  <si>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</si>
  <si>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</si>
  <si>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</si>
  <si>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</si>
  <si>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</si>
  <si>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</si>
  <si>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</si>
  <si>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</si>
  <si>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</si>
  <si>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</si>
  <si>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</si>
  <si>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</si>
  <si>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</si>
  <si>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</si>
  <si>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</si>
  <si>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</si>
  <si>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</si>
  <si>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</si>
  <si>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</si>
  <si>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</si>
  <si>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</si>
  <si>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</si>
  <si>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</si>
  <si>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</si>
  <si>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</si>
  <si>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</si>
  <si>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</si>
  <si>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</si>
  <si>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</si>
  <si>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</si>
  <si>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</si>
  <si>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</si>
  <si>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</si>
  <si>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</si>
  <si>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</si>
  <si>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</si>
  <si>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</si>
  <si>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</si>
  <si>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</si>
  <si>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</si>
  <si>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</si>
  <si>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</si>
  <si>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</si>
  <si>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</si>
  <si>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</si>
  <si>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</si>
  <si>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</si>
  <si>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</si>
  <si>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</si>
  <si>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</si>
  <si>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</si>
  <si>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</si>
  <si>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</si>
  <si>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</si>
  <si>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</si>
  <si>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</si>
  <si>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</si>
  <si>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</si>
  <si>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</si>
  <si>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</si>
  <si>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</si>
  <si>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</si>
  <si>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</si>
  <si>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</si>
  <si>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</si>
  <si>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</si>
  <si>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</si>
  <si>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</si>
  <si>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</si>
  <si>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</si>
  <si>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</si>
  <si>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</si>
  <si>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</si>
  <si>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</si>
  <si>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</si>
  <si>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</si>
  <si>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</si>
  <si>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</si>
  <si>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</si>
  <si>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</si>
  <si>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</si>
  <si>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</si>
  <si>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</si>
  <si>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</si>
  <si>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</si>
  <si>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</si>
  <si>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</si>
  <si>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</si>
  <si>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</si>
  <si>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</si>
  <si>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</si>
  <si>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</si>
  <si>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</si>
  <si>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</si>
  <si>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</si>
  <si>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</si>
  <si>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</si>
  <si>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</si>
  <si>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</si>
  <si>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</si>
  <si>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</si>
  <si>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</si>
  <si>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</si>
  <si>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</si>
  <si>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</si>
  <si>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</si>
  <si>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</si>
  <si>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</si>
  <si>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</si>
  <si>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</si>
  <si>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</si>
  <si>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</si>
  <si>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</si>
  <si>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</si>
  <si>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</si>
  <si>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</si>
  <si>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</si>
  <si>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</si>
  <si>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</si>
  <si>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</si>
  <si>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</si>
  <si>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</si>
  <si>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</si>
  <si>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</si>
  <si>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</si>
  <si>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</si>
  <si>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</si>
  <si>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</si>
  <si>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</si>
  <si>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</si>
  <si>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</si>
  <si>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</si>
  <si>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</si>
  <si>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</si>
  <si>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</si>
  <si>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</si>
  <si>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</si>
  <si>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</si>
  <si>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</si>
  <si>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</si>
  <si>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</si>
  <si>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</si>
  <si>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</si>
  <si>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</si>
  <si>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</si>
  <si>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</si>
  <si>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</si>
  <si>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</si>
  <si>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</si>
  <si>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</si>
  <si>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</si>
  <si>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</si>
  <si>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</si>
  <si>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</si>
  <si>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</si>
  <si>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</si>
  <si>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</si>
  <si>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</si>
  <si>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</si>
  <si>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</si>
  <si>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</si>
  <si>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</si>
  <si>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</si>
  <si>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</si>
  <si>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</si>
  <si>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</si>
  <si>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</si>
  <si>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</si>
  <si>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</si>
  <si>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</si>
  <si>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</si>
  <si>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</si>
  <si>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</si>
  <si>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</si>
  <si>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</si>
  <si>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</si>
  <si>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</si>
  <si>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</si>
  <si>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</si>
  <si>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</si>
  <si>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</si>
  <si>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</si>
  <si>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</si>
  <si>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</si>
  <si>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</si>
  <si>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</si>
  <si>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</si>
  <si>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</si>
  <si>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</si>
  <si>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</si>
  <si>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</si>
  <si>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</si>
  <si>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</si>
  <si>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</si>
  <si>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</si>
  <si>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</si>
  <si>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</si>
  <si>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</si>
  <si>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</si>
  <si>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</si>
  <si>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</si>
  <si>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</si>
  <si>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</si>
  <si>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</si>
  <si>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</si>
  <si>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</si>
  <si>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</si>
  <si>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</si>
  <si>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</si>
  <si>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</si>
  <si>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</si>
  <si>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</si>
  <si>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</si>
  <si>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</si>
  <si>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</si>
  <si>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</si>
  <si>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</si>
  <si>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</si>
  <si>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</si>
  <si>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</si>
  <si>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</si>
  <si>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</si>
  <si>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</si>
  <si>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</si>
  <si>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</si>
  <si>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</si>
  <si>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</si>
  <si>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</si>
  <si>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</si>
  <si>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</si>
  <si>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</si>
  <si>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</si>
  <si>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</si>
  <si>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</si>
  <si>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</si>
  <si>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</si>
  <si>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</si>
  <si>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</si>
  <si>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</si>
  <si>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</si>
  <si>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</si>
  <si>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</si>
  <si>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</si>
  <si>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</si>
  <si>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</si>
  <si>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</si>
  <si>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</si>
  <si>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</si>
  <si>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</si>
  <si>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</si>
  <si>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</si>
  <si>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</si>
  <si>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</si>
  <si>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</si>
  <si>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</si>
  <si>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</si>
  <si>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</si>
  <si>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</si>
  <si>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</si>
  <si>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</si>
  <si>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</si>
  <si>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</si>
  <si>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</si>
  <si>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</si>
  <si>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</si>
  <si>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</si>
  <si>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</si>
  <si>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</si>
  <si>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</si>
  <si>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</si>
  <si>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</si>
  <si>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</si>
  <si>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</si>
  <si>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</si>
  <si>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</si>
  <si>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</si>
  <si>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</si>
  <si>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</si>
  <si>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</si>
  <si>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</si>
  <si>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</si>
  <si>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</si>
  <si>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</si>
  <si>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</si>
  <si>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</si>
  <si>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</si>
  <si>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</si>
  <si>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</si>
  <si>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</si>
  <si>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</si>
  <si>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</si>
  <si>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</si>
  <si>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</si>
  <si>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</si>
  <si>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</si>
  <si>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</si>
  <si>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</si>
  <si>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</si>
  <si>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</si>
  <si>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</si>
  <si>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</si>
  <si>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</si>
  <si>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</si>
  <si>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</si>
  <si>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</si>
  <si>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</si>
  <si>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</si>
  <si>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</si>
  <si>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</si>
  <si>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</si>
  <si>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</si>
  <si>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</si>
  <si>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</si>
  <si>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</si>
  <si>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</si>
  <si>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</si>
  <si>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</si>
  <si>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</si>
  <si>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</si>
  <si>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</si>
  <si>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</si>
  <si>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</si>
  <si>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</si>
  <si>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</si>
  <si>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</si>
  <si>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</si>
  <si>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</si>
  <si>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</si>
  <si>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</si>
  <si>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</si>
  <si>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</si>
  <si>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</si>
  <si>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</si>
  <si>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</si>
  <si>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</si>
  <si>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</si>
  <si>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</si>
  <si>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</si>
  <si>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</si>
  <si>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</si>
  <si>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</si>
  <si>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</si>
  <si>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</si>
  <si>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</si>
  <si>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</si>
  <si>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</si>
  <si>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</si>
  <si>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</si>
  <si>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</si>
  <si>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</si>
  <si>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</si>
  <si>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</si>
  <si>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</si>
  <si>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</si>
  <si>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</si>
  <si>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</si>
  <si>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</si>
  <si>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</si>
  <si>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</si>
  <si>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</si>
  <si>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</si>
  <si>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</si>
  <si>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</si>
  <si>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</si>
  <si>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</si>
  <si>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</si>
  <si>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</si>
  <si>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</si>
  <si>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</si>
  <si>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</si>
  <si>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</si>
  <si>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</si>
  <si>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</si>
  <si>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</si>
  <si>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</si>
  <si>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</si>
  <si>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</si>
  <si>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</si>
  <si>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</si>
  <si>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</si>
  <si>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</si>
  <si>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</si>
  <si>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</si>
  <si>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</si>
  <si>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</si>
  <si>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</si>
  <si>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</si>
  <si>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</si>
  <si>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</si>
  <si>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</si>
  <si>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</si>
  <si>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</si>
  <si>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</si>
  <si>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</si>
  <si>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</si>
  <si>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</si>
  <si>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</si>
  <si>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</si>
  <si>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</si>
  <si>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</si>
  <si>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</si>
  <si>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</si>
  <si>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</si>
  <si>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</si>
  <si>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</si>
  <si>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</si>
  <si>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</si>
  <si>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</si>
  <si>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</si>
  <si>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</si>
  <si>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</si>
  <si>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</si>
  <si>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</si>
  <si>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</si>
  <si>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</si>
  <si>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</si>
  <si>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</si>
  <si>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</si>
  <si>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</si>
  <si>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</si>
  <si>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</si>
  <si>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</si>
  <si>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</si>
  <si>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</si>
  <si>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</si>
  <si>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</si>
  <si>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</si>
  <si>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</si>
  <si>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</si>
  <si>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</si>
  <si>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</si>
  <si>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</si>
  <si>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</si>
  <si>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</si>
  <si>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</si>
  <si>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</si>
  <si>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</si>
  <si>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</si>
  <si>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</si>
  <si>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</si>
  <si>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</si>
  <si>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</si>
  <si>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</si>
  <si>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</si>
  <si>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</si>
  <si>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</si>
  <si>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</si>
  <si>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</si>
  <si>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</si>
  <si>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</si>
  <si>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</si>
  <si>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</si>
  <si>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</si>
  <si>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</si>
  <si>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</si>
  <si>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</si>
  <si>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</si>
  <si>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</si>
  <si>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</si>
  <si>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</si>
  <si>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</si>
  <si>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</si>
  <si>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</si>
  <si>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</si>
  <si>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</si>
  <si>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</si>
  <si>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</si>
  <si>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</si>
  <si>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</si>
  <si>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</si>
  <si>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</si>
  <si>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</si>
  <si>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</si>
  <si>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</si>
  <si>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</si>
  <si>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</si>
  <si>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</si>
  <si>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</si>
  <si>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</si>
  <si>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</si>
  <si>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</si>
  <si>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</si>
  <si>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</si>
  <si>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</si>
  <si>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</si>
  <si>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</si>
  <si>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</si>
  <si>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</si>
  <si>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</si>
  <si>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</si>
  <si>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</si>
  <si>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</si>
  <si>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</si>
  <si>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</si>
  <si>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</si>
  <si>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</si>
  <si>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</si>
  <si>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</si>
  <si>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</si>
  <si>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</si>
  <si>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</si>
  <si>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</si>
  <si>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</si>
  <si>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</si>
  <si>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</si>
  <si>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</si>
  <si>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</si>
  <si>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</si>
  <si>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</si>
  <si>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</si>
  <si>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</si>
  <si>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</si>
  <si>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</si>
  <si>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</si>
  <si>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</si>
  <si>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</si>
  <si>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</si>
  <si>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</si>
  <si>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</si>
  <si>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</si>
  <si>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</si>
  <si>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</si>
  <si>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</si>
  <si>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</si>
  <si>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</si>
  <si>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</si>
  <si>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</si>
  <si>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</si>
  <si>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</si>
  <si>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</si>
  <si>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</si>
  <si>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</si>
  <si>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</si>
  <si>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</si>
  <si>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</si>
  <si>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</si>
  <si>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</si>
  <si>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</si>
  <si>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</si>
  <si>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</si>
  <si>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</si>
  <si>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</si>
  <si>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</si>
  <si>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</si>
  <si>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</si>
  <si>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</si>
  <si>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</si>
  <si>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</si>
  <si>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</si>
  <si>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</si>
  <si>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</si>
  <si>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</si>
  <si>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</si>
  <si>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</si>
  <si>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</si>
  <si>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</si>
  <si>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</si>
  <si>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</si>
  <si>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</si>
  <si>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</si>
  <si>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</si>
  <si>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</si>
  <si>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</si>
  <si>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</si>
  <si>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</si>
  <si>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</si>
  <si>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</si>
  <si>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</si>
  <si>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</si>
  <si>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</si>
  <si>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</si>
  <si>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</si>
  <si>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</si>
  <si>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</si>
  <si>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</si>
  <si>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</si>
  <si>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</si>
  <si>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</si>
  <si>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</si>
  <si>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</si>
  <si>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</si>
  <si>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</si>
  <si>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</si>
  <si>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</si>
  <si>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</si>
  <si>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</si>
  <si>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</si>
  <si>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</si>
  <si>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</si>
  <si>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</si>
  <si>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</si>
  <si>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</si>
  <si>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</si>
  <si>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</si>
  <si>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</si>
  <si>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</si>
  <si>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</si>
  <si>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</si>
  <si>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</si>
  <si>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</si>
  <si>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</si>
  <si>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</si>
  <si>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</si>
  <si>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</si>
  <si>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</si>
  <si>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</si>
  <si>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</si>
  <si>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</si>
  <si>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</si>
  <si>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</si>
  <si>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</si>
  <si>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</si>
  <si>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</si>
  <si>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</si>
  <si>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</si>
  <si>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</si>
  <si>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</si>
  <si>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</si>
  <si>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</si>
  <si>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</si>
  <si>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</si>
  <si>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</si>
  <si>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</si>
  <si>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</si>
  <si>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</si>
  <si>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</si>
  <si>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</si>
  <si>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</si>
  <si>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</si>
  <si>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</si>
  <si>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</si>
  <si>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</si>
  <si>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</si>
  <si>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</si>
  <si>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</si>
  <si>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</si>
  <si>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</si>
  <si>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</si>
  <si>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</si>
  <si>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</si>
  <si>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</si>
  <si>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</si>
  <si>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</si>
  <si>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</si>
  <si>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</si>
  <si>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</si>
  <si>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</si>
  <si>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</si>
  <si>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</si>
  <si>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</si>
  <si>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</si>
  <si>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</si>
  <si>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</si>
  <si>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</si>
  <si>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</si>
  <si>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</si>
  <si>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</si>
  <si>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</si>
  <si>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</si>
  <si>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</si>
  <si>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</si>
  <si>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</si>
  <si>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</si>
  <si>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</si>
  <si>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</si>
  <si>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</si>
  <si>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</si>
  <si>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</si>
  <si>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</si>
  <si>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</si>
  <si>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</si>
  <si>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</si>
  <si>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</si>
  <si>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</si>
  <si>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</si>
  <si>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</si>
  <si>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</si>
  <si>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</si>
  <si>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</si>
  <si>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</si>
  <si>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</si>
  <si>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</si>
  <si>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</si>
  <si>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</si>
  <si>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</si>
  <si>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</si>
  <si>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</si>
  <si>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</si>
  <si>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</si>
  <si>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</si>
  <si>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</si>
  <si>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</si>
  <si>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</si>
  <si>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</si>
  <si>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</si>
  <si>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</si>
  <si>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</si>
  <si>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</si>
  <si>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</si>
  <si>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</si>
  <si>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</si>
  <si>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</si>
  <si>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</si>
  <si>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</si>
  <si>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</si>
  <si>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</si>
  <si>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</si>
  <si>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</si>
  <si>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</si>
  <si>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</si>
  <si>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</si>
  <si>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</si>
  <si>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</si>
  <si>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</si>
  <si>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</si>
  <si>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</si>
  <si>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</si>
  <si>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</si>
  <si>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</si>
  <si>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</si>
  <si>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</si>
  <si>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</si>
  <si>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</si>
  <si>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</si>
  <si>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</si>
  <si>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</si>
  <si>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</si>
  <si>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</si>
  <si>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</si>
  <si>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</si>
  <si>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</si>
  <si>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</si>
  <si>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</si>
  <si>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</si>
  <si>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</si>
  <si>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</si>
  <si>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</si>
  <si>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</si>
  <si>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</si>
  <si>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</si>
  <si>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</si>
  <si>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</si>
  <si>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</si>
  <si>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</si>
  <si>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</si>
  <si>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</si>
  <si>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</si>
  <si>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</si>
  <si>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</si>
  <si>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</si>
  <si>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</si>
  <si>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</si>
  <si>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</si>
  <si>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</si>
  <si>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</si>
  <si>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</si>
  <si>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</si>
  <si>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</si>
  <si>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</si>
  <si>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</si>
  <si>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</si>
  <si>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</si>
  <si>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</si>
  <si>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</si>
  <si>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</si>
  <si>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</si>
  <si>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</si>
  <si>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</si>
  <si>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</si>
  <si>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</si>
  <si>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</si>
  <si>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</si>
  <si>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</si>
  <si>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</si>
  <si>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</si>
  <si>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</si>
  <si>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</si>
  <si>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</si>
  <si>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</si>
  <si>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</si>
  <si>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</si>
  <si>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</si>
  <si>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</si>
  <si>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</si>
  <si>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</si>
  <si>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</si>
  <si>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</si>
  <si>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</si>
  <si>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</si>
  <si>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</si>
  <si>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</si>
  <si>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</si>
  <si>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</si>
  <si>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</si>
  <si>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</si>
  <si>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</si>
  <si>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</si>
  <si>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</si>
  <si>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</si>
  <si>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</si>
  <si>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</si>
  <si>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</si>
  <si>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</si>
  <si>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</si>
  <si>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</si>
  <si>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</si>
  <si>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</si>
  <si>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</si>
  <si>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</si>
  <si>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</si>
  <si>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</si>
  <si>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</si>
  <si>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</si>
  <si>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</si>
  <si>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</si>
  <si>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</si>
  <si>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</si>
  <si>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</si>
  <si>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</si>
  <si>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</si>
  <si>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</si>
  <si>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</si>
  <si>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</si>
  <si>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</si>
  <si>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</si>
  <si>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</si>
  <si>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</si>
  <si>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</si>
  <si>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</si>
  <si>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</si>
  <si>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</si>
  <si>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</si>
  <si>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</si>
  <si>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</si>
  <si>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</si>
  <si>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</si>
  <si>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</si>
  <si>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</si>
  <si>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</si>
  <si>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</si>
  <si>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</si>
  <si>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</si>
  <si>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</si>
  <si>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</si>
  <si>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</si>
  <si>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</si>
  <si>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</si>
  <si>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</si>
  <si>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</si>
  <si>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</si>
  <si>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</si>
  <si>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</si>
  <si>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</si>
  <si>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</si>
  <si>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</si>
  <si>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</si>
  <si>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</si>
  <si>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</si>
  <si>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</si>
  <si>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</si>
  <si>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</si>
  <si>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</si>
  <si>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</si>
  <si>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</si>
  <si>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</si>
  <si>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</si>
  <si>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</si>
  <si>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</si>
  <si>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</si>
  <si>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</si>
  <si>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</si>
  <si>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</si>
  <si>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</si>
  <si>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</si>
  <si>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</si>
  <si>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</si>
  <si>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</si>
  <si>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</si>
  <si>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</si>
  <si>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</si>
  <si>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</si>
  <si>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</si>
  <si>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</si>
  <si>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</si>
  <si>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</si>
  <si>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</si>
  <si>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</si>
  <si>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</si>
  <si>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</si>
  <si>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</si>
  <si>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</si>
  <si>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</si>
  <si>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</si>
  <si>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</si>
  <si>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</si>
  <si>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</si>
  <si>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</si>
  <si>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</si>
  <si>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</si>
  <si>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</si>
  <si>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</si>
  <si>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</si>
  <si>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</si>
  <si>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</si>
  <si>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</si>
  <si>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</si>
  <si>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</si>
  <si>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</si>
  <si>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</si>
  <si>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</si>
  <si>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</si>
  <si>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</si>
  <si>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</si>
  <si>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</si>
  <si>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</si>
  <si>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</si>
  <si>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</si>
  <si>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</si>
  <si>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</si>
  <si>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</si>
  <si>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</si>
  <si>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</si>
  <si>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</si>
  <si>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</si>
  <si>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</si>
  <si>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</si>
  <si>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</si>
  <si>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</si>
  <si>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</si>
  <si>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</si>
  <si>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</si>
  <si>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</si>
  <si>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</si>
  <si>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</si>
  <si>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</si>
  <si>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</si>
  <si>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</si>
  <si>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</si>
  <si>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</si>
  <si>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</si>
  <si>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</si>
  <si>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</si>
  <si>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</si>
  <si>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</si>
  <si>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</si>
  <si>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</si>
  <si>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</si>
  <si>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</si>
  <si>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</si>
  <si>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</si>
  <si>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</si>
  <si>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</si>
  <si>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</si>
  <si>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</si>
  <si>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</si>
  <si>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</si>
  <si>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</si>
  <si>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</si>
  <si>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</si>
  <si>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</si>
  <si>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</si>
  <si>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</si>
  <si>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</si>
  <si>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</si>
  <si>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</si>
  <si>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</si>
  <si>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</si>
  <si>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</si>
  <si>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</si>
  <si>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</si>
  <si>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</si>
  <si>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</si>
  <si>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</si>
  <si>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</si>
  <si>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</si>
  <si>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</si>
  <si>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</si>
  <si>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</si>
  <si>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</si>
  <si>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</si>
  <si>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</si>
  <si>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</si>
  <si>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</si>
  <si>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</si>
  <si>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</si>
  <si>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</si>
  <si>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</si>
  <si>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</si>
  <si>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</si>
  <si>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</si>
  <si>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</si>
  <si>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</si>
  <si>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</si>
  <si>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</si>
  <si>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</si>
  <si>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</si>
  <si>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</si>
  <si>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</si>
  <si>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</si>
  <si>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</si>
  <si>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</si>
  <si>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</si>
  <si>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</si>
  <si>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</si>
  <si>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</si>
  <si>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</si>
  <si>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</si>
  <si>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</si>
  <si>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</si>
  <si>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</si>
  <si>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</si>
  <si>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</si>
  <si>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</si>
  <si>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</si>
  <si>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</si>
  <si>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</si>
  <si>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</si>
  <si>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</si>
  <si>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</si>
  <si>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</si>
  <si>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</si>
  <si>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</si>
  <si>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</si>
  <si>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</si>
  <si>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</si>
  <si>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</si>
  <si>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</si>
  <si>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</si>
  <si>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</si>
  <si>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</si>
  <si>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</si>
  <si>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</si>
  <si>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</si>
  <si>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</si>
  <si>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</si>
  <si>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</si>
  <si>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</si>
  <si>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</si>
  <si>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</si>
  <si>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</si>
  <si>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</si>
  <si>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</si>
  <si>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</si>
  <si>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</si>
  <si>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</si>
  <si>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</si>
  <si>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</si>
  <si>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</si>
  <si>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</si>
  <si>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</si>
  <si>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</si>
  <si>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</si>
  <si>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</si>
  <si>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</si>
  <si>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</si>
  <si>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</si>
  <si>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</si>
  <si>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</si>
  <si>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</si>
  <si>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</si>
  <si>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</si>
  <si>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</si>
  <si>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</si>
  <si>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</si>
  <si>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</si>
  <si>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</si>
  <si>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</si>
  <si>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</si>
  <si>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</si>
  <si>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</si>
  <si>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</si>
  <si>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</si>
  <si>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</si>
  <si>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</si>
  <si>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</si>
  <si>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</si>
  <si>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</si>
  <si>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</si>
  <si>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</si>
  <si>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</si>
  <si>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</si>
  <si>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</si>
  <si>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</si>
  <si>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</si>
  <si>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</si>
  <si>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</si>
  <si>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</si>
  <si>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</si>
  <si>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</si>
  <si>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</si>
  <si>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</si>
  <si>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</si>
  <si>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</si>
  <si>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</si>
  <si>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</si>
  <si>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</si>
  <si>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</si>
  <si>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</si>
  <si>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</si>
  <si>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</si>
  <si>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</si>
  <si>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</si>
  <si>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</si>
  <si>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</si>
  <si>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</si>
  <si>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</si>
  <si>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</si>
  <si>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</si>
  <si>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</si>
  <si>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</si>
  <si>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</si>
  <si>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</si>
  <si>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</si>
  <si>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</si>
  <si>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</si>
  <si>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</si>
  <si>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</si>
  <si>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</si>
  <si>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</si>
  <si>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</si>
  <si>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</si>
  <si>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</si>
  <si>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</si>
  <si>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</si>
  <si>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</si>
  <si>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</si>
  <si>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</si>
  <si>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</si>
  <si>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</si>
  <si>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</si>
  <si>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</si>
  <si>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</si>
  <si>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</si>
  <si>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</si>
  <si>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</si>
  <si>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</si>
  <si>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</si>
  <si>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</si>
  <si>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</si>
  <si>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</si>
  <si>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</si>
  <si>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</si>
  <si>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</si>
  <si>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</si>
  <si>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</si>
  <si>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</si>
  <si>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</si>
  <si>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</si>
  <si>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</si>
  <si>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</si>
  <si>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</si>
  <si>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</si>
  <si>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</si>
  <si>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</si>
  <si>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</si>
  <si>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</si>
  <si>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</si>
  <si>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</si>
  <si>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</si>
  <si>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</si>
  <si>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</si>
  <si>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</si>
  <si>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</si>
  <si>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</si>
  <si>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</si>
  <si>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</si>
  <si>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</si>
  <si>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</si>
  <si>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</si>
  <si>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</si>
  <si>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</si>
  <si>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</si>
  <si>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</si>
  <si>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</si>
  <si>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</si>
  <si>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</si>
  <si>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</si>
  <si>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</si>
  <si>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</si>
  <si>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</si>
  <si>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</si>
  <si>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</si>
  <si>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</si>
  <si>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</si>
  <si>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</si>
  <si>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</si>
  <si>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</si>
  <si>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</si>
  <si>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</si>
  <si>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</si>
  <si>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</si>
  <si>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</si>
  <si>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</si>
  <si>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</si>
  <si>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</si>
  <si>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</si>
  <si>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</si>
  <si>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</si>
  <si>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</si>
  <si>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</si>
  <si>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</si>
  <si>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</si>
  <si>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</si>
  <si>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</si>
  <si>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</si>
  <si>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</si>
  <si>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</si>
  <si>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</si>
  <si>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</si>
  <si>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</si>
  <si>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</si>
  <si>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</si>
  <si>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</si>
  <si>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</si>
  <si>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</si>
  <si>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</si>
  <si>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</si>
  <si>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</si>
  <si>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</si>
  <si>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</si>
  <si>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</si>
  <si>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</si>
  <si>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</si>
  <si>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</si>
  <si>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</si>
  <si>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</si>
  <si>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</si>
  <si>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</si>
  <si>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</si>
  <si>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</si>
  <si>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</si>
  <si>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</si>
  <si>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</si>
  <si>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</si>
  <si>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</si>
  <si>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</si>
  <si>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</si>
  <si>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</si>
  <si>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</si>
  <si>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</si>
  <si>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</si>
  <si>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</si>
  <si>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</si>
  <si>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</si>
  <si>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</si>
  <si>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</si>
  <si>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</si>
  <si>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</si>
  <si>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</si>
  <si>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</si>
  <si>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</si>
  <si>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</si>
  <si>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</si>
  <si>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</si>
  <si>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</si>
  <si>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</si>
  <si>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</si>
  <si>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</si>
  <si>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</si>
  <si>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</si>
  <si>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</si>
  <si>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</si>
  <si>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</si>
  <si>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</si>
  <si>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</si>
  <si>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</si>
  <si>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</si>
  <si>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</si>
  <si>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</si>
  <si>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</si>
  <si>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</si>
  <si>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</si>
  <si>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</si>
  <si>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</si>
  <si>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</si>
  <si>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</si>
  <si>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</si>
  <si>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</si>
  <si>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</si>
  <si>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</si>
  <si>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</si>
  <si>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</si>
  <si>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</si>
  <si>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</si>
  <si>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</si>
  <si>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</si>
  <si>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</si>
  <si>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</si>
  <si>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</si>
  <si>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</si>
  <si>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</si>
  <si>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</si>
  <si>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</si>
  <si>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</si>
  <si>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</si>
  <si>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</si>
  <si>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</si>
  <si>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</si>
  <si>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</si>
  <si>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</si>
  <si>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</si>
  <si>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</si>
  <si>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</si>
  <si>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</si>
  <si>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</si>
  <si>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</si>
  <si>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</si>
  <si>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</si>
  <si>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</si>
  <si>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</si>
  <si>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</si>
  <si>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</si>
  <si>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</si>
  <si>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</si>
  <si>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</si>
  <si>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</si>
  <si>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</si>
  <si>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</si>
  <si>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</si>
  <si>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</si>
  <si>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</si>
  <si>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</si>
  <si>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</si>
  <si>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</si>
  <si>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</si>
  <si>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</si>
  <si>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</si>
  <si>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</si>
  <si>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</si>
  <si>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</si>
  <si>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</si>
  <si>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</si>
  <si>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</si>
  <si>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</si>
  <si>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</si>
  <si>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</si>
  <si>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</si>
  <si>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</si>
  <si>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</si>
  <si>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</si>
  <si>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</si>
  <si>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</si>
  <si>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</si>
  <si>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</si>
  <si>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</si>
  <si>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</si>
  <si>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</si>
  <si>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</si>
  <si>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</si>
  <si>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</si>
  <si>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</si>
  <si>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</si>
  <si>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</si>
  <si>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</si>
  <si>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</si>
  <si>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</si>
  <si>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</si>
  <si>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</si>
  <si>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</si>
  <si>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</si>
  <si>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</si>
  <si>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</si>
  <si>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</si>
  <si>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</si>
  <si>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</si>
  <si>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</si>
  <si>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</si>
  <si>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</si>
  <si>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</si>
  <si>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</si>
  <si>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</si>
  <si>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</si>
  <si>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</si>
  <si>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</si>
  <si>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</si>
  <si>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</si>
  <si>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</si>
  <si>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</si>
  <si>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</si>
  <si>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</si>
  <si>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</si>
  <si>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</si>
  <si>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</si>
  <si>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</si>
  <si>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</si>
  <si>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</si>
  <si>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</si>
  <si>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</si>
  <si>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</si>
  <si>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</si>
  <si>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</si>
  <si>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</si>
  <si>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</si>
  <si>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</si>
  <si>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</si>
  <si>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</si>
  <si>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</si>
  <si>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</si>
  <si>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</si>
  <si>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</si>
  <si>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</si>
  <si>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</si>
  <si>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</si>
  <si>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</si>
  <si>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</si>
  <si>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</si>
  <si>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</si>
  <si>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</si>
  <si>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</si>
  <si>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</si>
  <si>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</si>
  <si>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</si>
  <si>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</si>
  <si>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</si>
  <si>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</si>
  <si>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</si>
  <si>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</si>
  <si>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</si>
  <si>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</si>
  <si>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</si>
  <si>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</si>
  <si>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</si>
  <si>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</si>
  <si>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</si>
  <si>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</si>
  <si>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</si>
  <si>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</si>
  <si>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</si>
  <si>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</si>
  <si>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</si>
  <si>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</si>
  <si>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</si>
  <si>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</si>
  <si>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</si>
  <si>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</si>
  <si>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</si>
  <si>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</si>
  <si>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</si>
  <si>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</si>
  <si>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</si>
  <si>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</si>
  <si>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</si>
  <si>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</si>
  <si>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</si>
  <si>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</si>
  <si>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</si>
  <si>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</si>
  <si>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</si>
  <si>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</si>
  <si>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</si>
  <si>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</si>
  <si>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</si>
  <si>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</si>
  <si>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</si>
  <si>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</si>
  <si>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</si>
  <si>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</si>
  <si>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</si>
  <si>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</si>
  <si>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</si>
  <si>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</si>
  <si>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</si>
  <si>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</si>
  <si>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</si>
  <si>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</si>
  <si>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</si>
  <si>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</si>
  <si>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</si>
  <si>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</si>
  <si>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</si>
  <si>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</si>
  <si>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</si>
  <si>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</si>
  <si>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</si>
  <si>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</si>
  <si>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</si>
  <si>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</si>
  <si>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</si>
  <si>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</si>
  <si>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</si>
  <si>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</si>
  <si>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</si>
  <si>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</si>
  <si>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</si>
  <si>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</si>
  <si>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</si>
  <si>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</si>
  <si>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</si>
  <si>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</si>
  <si>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</si>
  <si>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</si>
  <si>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</si>
  <si>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</si>
  <si>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</si>
  <si>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</si>
  <si>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</si>
  <si>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</si>
  <si>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</si>
  <si>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</si>
  <si>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</si>
  <si>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</si>
  <si>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</si>
  <si>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</si>
  <si>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</si>
  <si>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</si>
  <si>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</si>
  <si>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</si>
  <si>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</si>
  <si>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</si>
  <si>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</si>
  <si>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</si>
  <si>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</si>
  <si>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</si>
  <si>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</si>
  <si>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</si>
  <si>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</si>
  <si>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</si>
  <si>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</si>
  <si>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</si>
  <si>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</si>
  <si>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</si>
  <si>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</si>
  <si>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</si>
  <si>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</si>
  <si>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</si>
  <si>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</si>
  <si>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</si>
  <si>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</si>
  <si>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</si>
  <si>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</si>
  <si>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</si>
  <si>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</si>
  <si>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</si>
  <si>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</si>
  <si>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</si>
  <si>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</si>
  <si>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</si>
  <si>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</si>
  <si>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</si>
  <si>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</si>
  <si>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</si>
  <si>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</si>
  <si>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</si>
  <si>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</si>
  <si>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</si>
  <si>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</si>
  <si>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</si>
  <si>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</si>
  <si>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</si>
  <si>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</si>
  <si>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</si>
  <si>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</si>
  <si>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</si>
  <si>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</si>
  <si>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</si>
  <si>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</si>
  <si>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</si>
  <si>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</si>
  <si>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</si>
  <si>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</si>
  <si>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</si>
  <si>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</si>
  <si>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</si>
  <si>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</si>
  <si>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</si>
  <si>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</si>
  <si>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</si>
  <si>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</si>
  <si>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</si>
  <si>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</si>
  <si>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</si>
  <si>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</si>
  <si>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</si>
  <si>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</si>
  <si>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</si>
  <si>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</si>
  <si>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</si>
  <si>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</si>
  <si>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</si>
  <si>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</si>
  <si>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</si>
  <si>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</si>
  <si>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</si>
  <si>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</si>
  <si>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</si>
  <si>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</si>
  <si>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</si>
  <si>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</si>
  <si>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</si>
  <si>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</si>
  <si>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</si>
  <si>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</si>
  <si>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</si>
  <si>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</si>
  <si>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</si>
  <si>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</si>
  <si>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</si>
  <si>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</si>
  <si>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</si>
  <si>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</si>
  <si>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</si>
  <si>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</si>
  <si>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</si>
  <si>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</si>
  <si>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</si>
  <si>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</si>
  <si>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</si>
  <si>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</si>
  <si>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</si>
  <si>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</si>
  <si>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</si>
  <si>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</si>
  <si>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</si>
  <si>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</si>
  <si>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</si>
  <si>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</si>
  <si>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</si>
  <si>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</si>
  <si>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</si>
  <si>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</si>
  <si>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</si>
  <si>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</si>
  <si>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</si>
  <si>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</si>
  <si>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</si>
  <si>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</si>
  <si>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</si>
  <si>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</si>
  <si>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</si>
  <si>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</si>
  <si>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</si>
  <si>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</si>
  <si>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</si>
  <si>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</si>
  <si>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</si>
  <si>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</si>
  <si>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</si>
  <si>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</si>
  <si>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</si>
  <si>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</si>
  <si>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</si>
  <si>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</si>
  <si>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</si>
  <si>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</si>
  <si>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</si>
  <si>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</si>
  <si>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</si>
  <si>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</si>
  <si>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</si>
  <si>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</si>
  <si>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</si>
  <si>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</si>
  <si>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</si>
  <si>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</si>
  <si>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</si>
  <si>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</si>
  <si>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</si>
  <si>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</si>
  <si>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</si>
  <si>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</si>
  <si>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</si>
  <si>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</si>
  <si>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</si>
  <si>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</si>
  <si>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</si>
  <si>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</si>
  <si>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</si>
  <si>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</si>
  <si>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</si>
  <si>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</si>
  <si>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</si>
  <si>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</si>
  <si>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</si>
  <si>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</si>
  <si>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</si>
  <si>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</si>
  <si>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</si>
  <si>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</si>
  <si>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</si>
  <si>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</si>
  <si>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</si>
  <si>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</si>
  <si>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</si>
  <si>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</si>
  <si>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</si>
  <si>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</si>
  <si>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</si>
  <si>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</si>
  <si>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</si>
  <si>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</si>
  <si>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</si>
  <si>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</si>
  <si>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</si>
  <si>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</si>
  <si>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</si>
  <si>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</si>
  <si>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</si>
  <si>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</si>
  <si>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</si>
  <si>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</si>
  <si>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</si>
  <si>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</si>
  <si>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</si>
  <si>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</si>
  <si>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</si>
  <si>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</si>
  <si>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</si>
  <si>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</si>
  <si>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</si>
  <si>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</si>
  <si>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</si>
  <si>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</si>
  <si>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</si>
  <si>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</si>
  <si>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</si>
  <si>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</si>
  <si>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</si>
  <si>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</si>
  <si>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</si>
  <si>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</si>
  <si>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</si>
  <si>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</si>
  <si>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</si>
  <si>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</si>
  <si>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</si>
  <si>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</si>
  <si>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</si>
  <si>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</si>
  <si>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</si>
  <si>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</si>
  <si>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</si>
  <si>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</si>
  <si>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</si>
  <si>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</si>
  <si>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</si>
  <si>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</si>
  <si>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</si>
  <si>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</si>
  <si>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</si>
  <si>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</si>
  <si>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</si>
  <si>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</si>
  <si>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</si>
  <si>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</si>
  <si>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</si>
  <si>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</si>
  <si>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</si>
  <si>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</si>
  <si>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</si>
  <si>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</si>
  <si>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</si>
  <si>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</si>
  <si>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</si>
  <si>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</si>
  <si>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</si>
  <si>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</si>
  <si>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</si>
  <si>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</si>
  <si>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</si>
  <si>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</si>
  <si>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</si>
  <si>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</si>
  <si>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</si>
  <si>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</si>
  <si>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</si>
  <si>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</si>
  <si>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</si>
  <si>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</si>
  <si>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</si>
  <si>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</si>
  <si>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</si>
  <si>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</si>
  <si>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</si>
  <si>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</si>
  <si>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</si>
  <si>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</si>
  <si>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</si>
  <si>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</si>
  <si>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</si>
  <si>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</si>
  <si>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</si>
  <si>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</si>
  <si>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</si>
  <si>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</si>
  <si>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</si>
  <si>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</si>
  <si>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</si>
  <si>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</si>
  <si>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</si>
  <si>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</si>
  <si>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</si>
  <si>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</si>
  <si>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</si>
  <si>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</si>
  <si>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</si>
  <si>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</si>
  <si>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</si>
  <si>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</si>
  <si>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</si>
  <si>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</si>
  <si>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</si>
  <si>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</si>
  <si>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</si>
  <si>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</si>
  <si>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</si>
  <si>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</si>
  <si>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</si>
  <si>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</si>
  <si>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</si>
  <si>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</si>
  <si>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</si>
  <si>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</si>
  <si>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</si>
  <si>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</si>
  <si>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</si>
  <si>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</si>
  <si>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</si>
  <si>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</si>
  <si>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</si>
  <si>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</si>
  <si>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</si>
  <si>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</si>
  <si>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</si>
  <si>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</si>
  <si>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</si>
  <si>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</si>
  <si>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</si>
  <si>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</si>
  <si>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</si>
  <si>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</si>
  <si>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</si>
  <si>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</si>
  <si>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</si>
  <si>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</si>
  <si>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</si>
  <si>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</si>
  <si>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</si>
  <si>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</si>
  <si>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</si>
  <si>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</si>
  <si>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</si>
  <si>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</si>
  <si>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</si>
  <si>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</si>
  <si>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</si>
  <si>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</si>
  <si>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</si>
  <si>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</si>
  <si>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</si>
  <si>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</si>
  <si>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</si>
  <si>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</si>
  <si>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</si>
  <si>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</si>
  <si>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</si>
  <si>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</si>
  <si>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</si>
  <si>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</si>
  <si>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</si>
  <si>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</si>
  <si>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</si>
  <si>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</si>
  <si>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</si>
  <si>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</si>
  <si>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</si>
  <si>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</si>
  <si>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</si>
  <si>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</si>
  <si>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</si>
  <si>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</si>
  <si>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</si>
  <si>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</si>
  <si>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</si>
  <si>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</si>
  <si>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</si>
  <si>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</si>
  <si>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</si>
  <si>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</si>
  <si>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</si>
  <si>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</si>
  <si>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</si>
  <si>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</si>
  <si>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</si>
  <si>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</si>
  <si>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</si>
  <si>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</si>
  <si>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</si>
  <si>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</si>
  <si>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</si>
  <si>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</si>
  <si>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</si>
  <si>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</si>
  <si>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</si>
  <si>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</si>
  <si>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</si>
  <si>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</si>
  <si>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</si>
  <si>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</si>
  <si>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</si>
  <si>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</si>
  <si>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</si>
  <si>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</si>
  <si>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</si>
  <si>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</si>
  <si>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</si>
  <si>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</si>
  <si>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</si>
  <si>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</si>
  <si>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</si>
  <si>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</si>
  <si>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</si>
  <si>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</si>
  <si>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</si>
  <si>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</si>
  <si>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</si>
  <si>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</si>
  <si>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</si>
  <si>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</si>
  <si>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</si>
  <si>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</si>
  <si>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</si>
  <si>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</si>
  <si>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</si>
  <si>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</si>
  <si>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</si>
  <si>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</si>
  <si>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</si>
  <si>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</si>
  <si>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</si>
  <si>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</si>
  <si>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</si>
  <si>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</si>
  <si>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</si>
  <si>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</si>
  <si>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</si>
  <si>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</si>
  <si>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</si>
  <si>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</si>
  <si>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</si>
  <si>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</si>
  <si>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</si>
  <si>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</si>
  <si>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</si>
  <si>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</si>
  <si>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</si>
  <si>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</si>
  <si>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</si>
  <si>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</si>
  <si>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</si>
  <si>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</si>
  <si>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</si>
  <si>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</si>
  <si>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</si>
  <si>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</si>
  <si>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</si>
  <si>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</si>
  <si>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</si>
  <si>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</si>
  <si>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</si>
  <si>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</si>
  <si>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</si>
  <si>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</si>
  <si>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</si>
  <si>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</si>
  <si>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</si>
  <si>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</si>
  <si>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</si>
  <si>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</si>
  <si>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</si>
  <si>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</si>
  <si>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</si>
  <si>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</si>
  <si>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</si>
  <si>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</si>
  <si>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</si>
  <si>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</si>
  <si>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</si>
  <si>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</si>
  <si>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</si>
  <si>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</si>
  <si>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</si>
  <si>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</si>
  <si>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</si>
  <si>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</si>
  <si>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</si>
  <si>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</si>
  <si>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</si>
  <si>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</si>
  <si>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</si>
  <si>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</si>
  <si>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</si>
  <si>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</si>
  <si>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</si>
  <si>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</si>
  <si>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</si>
  <si>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</si>
  <si>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</si>
  <si>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</si>
  <si>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</si>
  <si>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</si>
  <si>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</si>
  <si>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</si>
  <si>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</si>
  <si>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</si>
  <si>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</si>
  <si>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</si>
  <si>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</si>
  <si>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</si>
  <si>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</si>
  <si>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</si>
  <si>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</si>
  <si>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</si>
  <si>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</si>
  <si>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</si>
  <si>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</si>
  <si>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</si>
  <si>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</si>
  <si>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</si>
  <si>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</si>
  <si>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</si>
  <si>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</si>
  <si>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</si>
  <si>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</si>
  <si>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</si>
  <si>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</si>
  <si>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</si>
  <si>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</si>
  <si>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</si>
  <si>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</si>
  <si>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</si>
  <si>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</si>
  <si>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</si>
  <si>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</si>
  <si>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</si>
  <si>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</si>
  <si>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</si>
  <si>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</si>
  <si>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</si>
  <si>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</si>
  <si>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</si>
  <si>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</si>
  <si>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</si>
  <si>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</si>
  <si>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</si>
  <si>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</si>
  <si>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</si>
  <si>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</si>
  <si>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</si>
  <si>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</si>
  <si>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</si>
  <si>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</si>
  <si>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</si>
  <si>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</si>
  <si>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</si>
  <si>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</si>
  <si>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</si>
  <si>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</si>
  <si>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</si>
  <si>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</si>
  <si>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</si>
  <si>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</si>
  <si>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</si>
  <si>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</si>
  <si>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</si>
  <si>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</si>
  <si>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</si>
  <si>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</si>
  <si>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</si>
  <si>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</si>
  <si>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</si>
  <si>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</si>
  <si>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</si>
  <si>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</si>
  <si>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</si>
  <si>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</si>
  <si>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</si>
  <si>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</si>
  <si>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</si>
  <si>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</si>
  <si>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</si>
  <si>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</si>
  <si>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</si>
  <si>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</si>
  <si>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</si>
  <si>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</si>
  <si>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</si>
  <si>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</si>
  <si>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</si>
  <si>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</si>
  <si>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</si>
  <si>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</si>
  <si>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</si>
  <si>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</si>
  <si>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</si>
  <si>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</si>
  <si>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</si>
  <si>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</si>
  <si>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</si>
  <si>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</si>
  <si>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</si>
  <si>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</si>
  <si>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</si>
  <si>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</si>
  <si>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</si>
  <si>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</si>
  <si>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</si>
  <si>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</si>
  <si>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</si>
  <si>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</si>
  <si>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</si>
  <si>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</si>
  <si>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</si>
  <si>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</si>
  <si>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</si>
  <si>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</si>
  <si>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</si>
  <si>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</si>
  <si>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</si>
  <si>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</si>
  <si>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</si>
  <si>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</si>
  <si>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</si>
  <si>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</si>
  <si>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</si>
  <si>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</si>
  <si>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</si>
  <si>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</si>
  <si>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</si>
  <si>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</si>
  <si>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</si>
  <si>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</si>
  <si>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</si>
  <si>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</si>
  <si>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</si>
  <si>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</si>
  <si>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</si>
  <si>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</si>
  <si>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</si>
  <si>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</si>
  <si>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</si>
  <si>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</si>
  <si>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</si>
  <si>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</si>
  <si>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</si>
  <si>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</si>
  <si>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</si>
  <si>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</si>
  <si>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</si>
  <si>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</si>
  <si>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</si>
  <si>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</si>
  <si>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</si>
  <si>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</si>
  <si>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</si>
  <si>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</si>
  <si>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</si>
  <si>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</si>
  <si>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</si>
  <si>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</si>
  <si>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</si>
  <si>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</si>
  <si>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</si>
  <si>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</si>
  <si>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</si>
  <si>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</si>
  <si>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</si>
  <si>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</si>
  <si>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</si>
  <si>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</si>
  <si>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</si>
  <si>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</si>
  <si>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</si>
  <si>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</si>
  <si>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</si>
  <si>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</si>
  <si>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</si>
  <si>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</si>
  <si>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</si>
  <si>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</si>
  <si>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</si>
  <si>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</si>
  <si>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</si>
  <si>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</si>
  <si>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</si>
  <si>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</si>
  <si>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</si>
  <si>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</si>
  <si>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</si>
  <si>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</si>
  <si>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</si>
  <si>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</si>
  <si>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</si>
  <si>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</si>
  <si>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</si>
  <si>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</si>
  <si>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</si>
  <si>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</si>
  <si>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</si>
  <si>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</si>
  <si>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</si>
  <si>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</si>
  <si>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</si>
  <si>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</si>
  <si>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</si>
  <si>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</si>
  <si>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</si>
  <si>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</si>
  <si>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</si>
  <si>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</si>
  <si>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</si>
  <si>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</si>
  <si>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</si>
  <si>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</si>
  <si>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</si>
  <si>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</si>
  <si>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</si>
  <si>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</si>
  <si>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</si>
  <si>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</si>
  <si>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</si>
  <si>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</si>
  <si>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</si>
  <si>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</si>
  <si>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</si>
  <si>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</si>
  <si>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</si>
  <si>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</si>
  <si>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</si>
  <si>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</si>
  <si>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</si>
  <si>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</si>
  <si>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</si>
  <si>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</si>
  <si>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</si>
  <si>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</si>
  <si>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</si>
  <si>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</si>
  <si>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</si>
  <si>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</si>
  <si>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</si>
  <si>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</si>
  <si>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</si>
  <si>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</si>
  <si>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</si>
  <si>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</si>
  <si>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</si>
  <si>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</si>
  <si>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</si>
  <si>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</si>
  <si>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</si>
  <si>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</si>
  <si>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</si>
  <si>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</si>
  <si>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</si>
  <si>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</si>
  <si>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</si>
  <si>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</si>
  <si>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</si>
  <si>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</si>
  <si>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</si>
  <si>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</si>
  <si>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</si>
  <si>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</si>
  <si>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</si>
  <si>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</si>
  <si>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</si>
  <si>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</si>
  <si>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</si>
  <si>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</si>
  <si>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</si>
  <si>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</si>
  <si>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</si>
  <si>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</si>
  <si>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</si>
  <si>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</si>
  <si>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</si>
  <si>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</si>
  <si>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</si>
  <si>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</si>
  <si>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</si>
  <si>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</si>
  <si>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</si>
  <si>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</si>
  <si>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</si>
  <si>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</si>
  <si>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</si>
  <si>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</si>
  <si>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</si>
  <si>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</si>
  <si>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</si>
  <si>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</si>
  <si>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</si>
  <si>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</si>
  <si>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</si>
  <si>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</si>
  <si>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</si>
  <si>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</si>
  <si>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</si>
  <si>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</si>
  <si>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</si>
  <si>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</si>
  <si>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</si>
  <si>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</si>
  <si>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</si>
  <si>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</si>
  <si>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</si>
  <si>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</si>
  <si>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</si>
  <si>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</si>
  <si>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</si>
  <si>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</si>
  <si>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</si>
  <si>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</si>
  <si>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</si>
  <si>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</si>
  <si>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</si>
  <si>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</si>
  <si>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</si>
  <si>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</si>
  <si>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</si>
  <si>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</si>
  <si>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</si>
  <si>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</si>
  <si>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</si>
  <si>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</si>
  <si>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</si>
  <si>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</si>
  <si>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</si>
  <si>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</si>
  <si>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</si>
  <si>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</si>
  <si>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</si>
  <si>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</si>
  <si>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</si>
  <si>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</si>
  <si>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</si>
  <si>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</si>
  <si>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</si>
  <si>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</si>
  <si>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</si>
  <si>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</si>
  <si>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</si>
  <si>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</si>
  <si>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</si>
  <si>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</si>
  <si>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</si>
  <si>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</si>
  <si>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</si>
  <si>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</si>
  <si>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</si>
  <si>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</si>
  <si>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</si>
  <si>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</si>
  <si>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</si>
  <si>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</si>
  <si>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</si>
  <si>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</si>
  <si>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</si>
  <si>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</si>
  <si>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</si>
  <si>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</si>
  <si>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</si>
  <si>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</si>
  <si>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</si>
  <si>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</si>
  <si>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</si>
  <si>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</si>
  <si>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</si>
  <si>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</si>
  <si>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</si>
  <si>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</si>
  <si>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</si>
  <si>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</si>
  <si>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</si>
  <si>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</si>
  <si>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</si>
  <si>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</si>
  <si>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</si>
  <si>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</si>
  <si>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</si>
  <si>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</si>
  <si>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</si>
  <si>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</si>
  <si>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</si>
  <si>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</si>
  <si>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</si>
  <si>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</si>
  <si>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</si>
  <si>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</si>
  <si>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</si>
  <si>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</si>
  <si>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</si>
  <si>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</si>
  <si>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</si>
  <si>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</si>
  <si>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</si>
  <si>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</si>
  <si>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</si>
  <si>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</si>
  <si>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</si>
  <si>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</si>
  <si>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</si>
  <si>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</si>
  <si>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</si>
  <si>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</si>
  <si>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</si>
  <si>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</si>
  <si>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</si>
  <si>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</si>
  <si>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</si>
  <si>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</si>
  <si>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</si>
  <si>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</si>
  <si>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</si>
  <si>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</si>
  <si>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</si>
  <si>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</si>
  <si>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</si>
  <si>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</si>
  <si>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</si>
  <si>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</si>
  <si>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</si>
  <si>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</si>
  <si>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</si>
  <si>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</si>
  <si>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</si>
  <si>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</si>
  <si>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</si>
  <si>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</si>
  <si>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</si>
  <si>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</si>
  <si>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</si>
  <si>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</si>
  <si>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</si>
  <si>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</si>
  <si>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</si>
  <si>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</si>
  <si>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</si>
  <si>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</si>
  <si>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</si>
  <si>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</si>
  <si>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</si>
  <si>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</si>
  <si>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</si>
  <si>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</si>
  <si>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</si>
  <si>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</si>
  <si>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</si>
  <si>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</si>
  <si>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</si>
  <si>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</si>
  <si>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</si>
  <si>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</si>
  <si>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</si>
  <si>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</si>
  <si>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</si>
  <si>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</si>
  <si>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</si>
  <si>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</si>
  <si>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</si>
  <si>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</si>
  <si>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</si>
  <si>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</si>
  <si>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</si>
  <si>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</si>
  <si>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</si>
  <si>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</si>
  <si>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</si>
  <si>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</si>
  <si>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NO PCM</t>
  </si>
  <si>
    <t>70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</si>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</sst>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1" totalsRowShown="0" headerRowDxfId="174" dataDxfId="173" headerRowBorderDxfId="171" tableBorderDxfId="172" totalsRowBorderDxfId="170">
  <autoFilter ref="A1:L5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1"/>
  <sheetViews>
    <sheetView tabSelected="1"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295.07858425925951</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45958.027010185186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45958.027010185186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45958.027010185186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45958.027010185186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45958.027010185186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45958.027010185186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45958.027010185186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45958.027010185186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45958.027010185186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45958.027010185186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45958.027010185186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45958.027010185186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45958.027010185186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45958.027010185186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45958.027010185186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45958.027010185186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45958.027010185186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45958.027010185186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45958.027010185186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45958.027010185186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45958.027010185186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45958.027010185186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45958.027010185186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45958.027010185186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45958.027010185186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45958.027010185186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45958.027010185186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45958.027010185186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45958.027010185186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45958.027010185186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45958.027010185186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45958.027010185186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45958.027010185186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45958.027010185186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45958.027010185186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45958.027010185186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45958.027010185186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45958.027010185186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45958.027010185186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45958.027010185186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45958.027010185186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45958.027010185186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45958.027010185186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45958.027010185186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45958.027010185186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45958.027010185186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45958.027010185186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45958.027010185186</v>
      </c>
      <c r="H50" s="136"/>
      <c r="I50" s="134" t="str">
        <f>IFERROR(VLOOKUP(D50,DB!A:F,6,0),"")</f>
        <v/>
      </c>
      <c r="J50" s="134" t="str">
        <f>IFERROR(VLOOKUP(D50,DB!A:G,7,0),"")</f>
        <v/>
      </c>
      <c r="K50" s="138"/>
      <c r="L50" s="139" t="str">
        <f>IFERROR(VLOOKUP(D50,DB!A:I,9,0),"")</f>
        <v/>
      </c>
    </row>
    <row r="51" spans="1:12" ht="15" customHeight="1">
      <c r="A51" s="145"/>
      <c r="B51" s="146" t="str">
        <f>IFERROR(VLOOKUP(D51,DB!A:K,11,0),"")</f>
        <v/>
      </c>
      <c r="C51" s="146"/>
      <c r="D51" s="146"/>
      <c r="E51" s="147"/>
      <c r="F51" s="148"/>
      <c r="G51" s="149">
        <f ca="1">IFERROR(NOW()-F51,"")</f>
        <v>45958.027010185186</v>
      </c>
      <c r="H51" s="148"/>
      <c r="I51" s="146" t="str">
        <f>IFERROR(VLOOKUP(D51,DB!A:F,6,0),"")</f>
        <v/>
      </c>
      <c r="J51" s="146" t="str">
        <f>IFERROR(VLOOKUP(D51,DB!A:G,7,0),"")</f>
        <v/>
      </c>
      <c r="K51" s="150"/>
      <c r="L51" s="151" t="str">
        <f>IFERROR(VLOOKUP(D51,DB!A:I,9,0),"")</f>
        <v/>
      </c>
    </row>
  </sheetData>
  <customSheetViews>
    <customSheetView guid="{F6042A99-DD27-4453-835D-0834D95730CC}" filter="1" showAutoFilter="1">
      <pageMargins left="0" right="0" top="0" bottom="0" header="0" footer="0"/>
      <autoFilter ref="B1:M1" xr:uid="{638D543F-4D1C-4C71-B492-83B417DE5C60}"/>
    </customSheetView>
  </customSheetViews>
  <dataValidations count="2">
    <dataValidation allowBlank="1" showInputMessage="1" showErrorMessage="1" sqref="E1" xr:uid="{5DBA255D-CDD9-49FB-AD3C-AF70AB4EE696}"/>
    <dataValidation type="list" allowBlank="1" showInputMessage="1" showErrorMessage="1" sqref="E2:E5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133.02717222222418</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45958.027009953701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45958.027009953701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45958.027009953701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45958.027009953701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45958.027009953701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45958.027009953701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45958.027009953701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45958.027009953701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45958.027009953701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45958.027009953701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45958.027009953701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45958.027009953701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45958.027009953701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45958.027009953701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45958.027009953701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45958.027009953701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45958.027009953701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45958.027009953701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45958.027009953701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45958.027009953701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45958.027009953701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45958.027009953701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45958.027009953701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45958.027009953701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45958.027009953701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45958.027009953701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45958.027009953701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45958.027009953701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45958.027009953701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45958.027009953701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45958.027009953701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45958.027009953701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45958.027009953701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45958.027009953701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45958.027009953701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45958.027009953701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45958.027009953701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45958.027009953701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45958.027009953701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45958.027009953701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45958.027009953701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45958.027009953701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45958.027009953701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45958.027009953701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45958.027009953701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45958.027009953701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45958.027009953701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45958.027009953701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45958.027009953701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45958.027009953701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45958.027009953701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45958.027009953701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45958.027009953701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45958.027009953701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45958.027009953701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45958.027009953701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45958.027009953701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45958.027009953701</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45958.027009953701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45958.027009953701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45958.027009953701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45958.027009953701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45958.027009953701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45958.027009953701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45958.027009953701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45958.027009953701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45958.027009953701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45958.027009953701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45958.027009953701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45958.027009953701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45958.027009953701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45958.027009953701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45958.027009953701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45958.027009953701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45958.027009953701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45958.027009953701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45958.027009953701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45958.027009953701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45958.027009953701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45958.027009953701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45958.027009953701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45958.027009953701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45958.027009953701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45958.027009953701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45958.027009953701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45958.027009953701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45958.027009953701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45958.027009953701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45958.027009953701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45958.027009953701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45958.027009953701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45958.027009953701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45958.027009953701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45958.027009953701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45958.027009953701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45958.027009953701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45958.027009953701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45958.027009953701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45958.027009953701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45958.027009953701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45958.027009953701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45958.027009953701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45958.027009953701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45958.027009953701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45958.027009953701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45958.027009953701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45958.027009953701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45958.027009953701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45958.027009953701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45958.027009953701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45958.027009953701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45958.027009953701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45958.027009953701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45958.027009953701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45958.027009953701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45958.027009953701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45958.027009953701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45958.027009953701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45958.027009953701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45958.027009953701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45958.027009953701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45958.027009953701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45958.027009953701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45958.027009953701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45958.027009953701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45958.027009953701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45958.027009953701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45958.027009953701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45958.027009953701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45958.027009953701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45958.027009953701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45958.027009953701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45958.027009953701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45958.027009953701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45958.027009953701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45958.027009953701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45958.027009953701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45958.027009953701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45958.027009953701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45958.027009953701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45958.027009953701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45958.027009953701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45958.027009953701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45958.027009953701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45958.027009953701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45958.027009953701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45958.027009953701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45958.027009953701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45958.027009953701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45958.027009953701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45958.027009953701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45958.027009953701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45958.027009953701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45958.027009953701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45958.027009953701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45958.027009953701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45958.027009953701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45958.027009953701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45958.027009953701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45958.027009953701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45958.027009953701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45958.027009953701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45958.027009953701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45958.027009953701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45958.027009953701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45958.027009953701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45958.027009953701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45958.027009953701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45958.027009953701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45958.027009953701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45958.027009953701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45958.027009953701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45958.027009953701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45958.027009953701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45958.027009953701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45958.027009953701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45958.027009953701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45958.027009953701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45958.027009953701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45958.027009953701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45958.027009953701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45958.027009953701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45958.027009953701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45958.027009953701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45958.027009953701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45958.027009953701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45958.027009953701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45958.027009953701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45958.027009953701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45958.027009953701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45958.027009953701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45958.027009953701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45958.027009953701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45958.027009953701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45958.027009953701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45958.027009953701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45958.027009953701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45958.027009953701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45958.027009953701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45958.027009953701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45958.027009953701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45958.027009953701</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45958.027010185186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45958.027010185186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45958.027010185186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45958.027010185186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45958.027010185186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45958.027010185186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45958.027010185186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45958.027010185186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45958.027010185186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45958.027010185186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45958.027010185186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45958.027010185186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45958.027010185186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45958.027010185186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45958.027010185186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45958.027010185186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45958.027010185186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45958.027010185186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45958.027010185186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45958.027010185186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45958.027010185186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45958.027010185186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45958.027010185186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45958.027010185186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45958.027010185186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45958.027010185186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45958.027010185186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45958.027010185186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45958.027010185186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45958.027010185186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45958.027010185186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45958.027010185186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45958.027010185186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45958.027010185186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45958.027010185186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45958.027010185186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45958.027010185186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45958.027010185186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45958.027010185186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45958.027010185186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45958.027010185186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45958.027010185186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45958.027010185186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45958.027010185186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45958.027010185186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45958.027010185186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45958.027010185186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45958.027010185186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45958.027010185186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45958.027010185186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45958.027010185186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45958.027010185186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45958.027010185186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45958.027010185186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45958.027010185186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45958.027010185186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45958.027010185186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45958.027010185186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45958.027010185186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45958.027010185186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45958.027010185186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45958.027010185186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45958.027010185186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45958.027010185186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45958.027010185186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45958.027010185186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45958.027010185186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45958.027010185186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45958.027010185186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45958.027010185186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45958.027010185186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45958.027010185186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45958.027010185186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45958.027010185186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45958.027010185186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45958.027010185186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45958.027010185186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45958.027010185186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45958.027010185186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45958.027010185186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45958.027010185186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45958.027010185186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45958.027010185186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45958.027010185186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45958.027010185186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45958.027010185186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45958.027010185186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45958.027010185186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45958.027010185186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45958.027010185186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45958.027010185186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45958.027010185186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45958.027010185186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45958.027010185186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45958.027010185186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45958.027010185186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45958.027010185186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45958.027010185186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45958.027010185186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45958.027010185186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45958.027010185186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45958.027010185186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45958.027010185186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45958.027010185186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45958.027010185186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45958.027010185186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45958.027010185186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45958.027010185186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45958.027010185186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45958.027010185186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45958.027010185186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45958.027010185186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45958.027010185186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45958.027010185186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45958.027010185186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45958.027010185186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45958.027010185186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45958.027010185186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45958.027010185186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45958.027010185186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45958.027010185186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45958.027010185186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45958.027010185186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45958.027010185186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45958.027010185186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45958.027010185186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45958.027010185186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45958.027010185186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45958.027010185186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45958.027010185186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45958.027010185186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45958.027010185186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45958.027010185186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45958.027010185186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45958.027010185186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45958.027010185186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45958.027010185186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45958.027010185186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45958.027010185186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45958.027010185186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45958.027010185186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45958.027010185186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45958.027010185186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45958.027010185186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45958.027010185186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45958.027010185186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45958.027010185186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45958.027010185186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45958.027010185186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45958.027010185186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45958.027010185186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45958.027010185186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45958.027010185186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45958.027010185186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45958.027010185186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45958.027010185186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45958.027010185186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45958.027010185186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45958.027010185186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45958.027010185186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45958.027010185186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45958.027010185186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45958.027010185186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45958.027010185186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45958.027010185186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45958.027010185186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45958.027010185186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45958.027010185186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45958.027010185186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45958.027010185186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45958.027010185186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45958.027010185186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45958.027010185186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45958.027010185186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45958.027010185186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45958.027010185186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45958.027010185186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45958.027010185186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45958.027010185186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45958.027010185186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45958.027010185186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45958.027010185186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45958.027010185186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45958.027010185186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45958.027010185186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45958.027010185186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45958.027010185186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45958.027010185186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45958.027010185186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45958.027010185186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45958.027010185186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45958.027010185186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45958.027010185186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45958.027010185186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45958.027010185186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45958.027010185186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45958.027010185186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45958.027010185186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45958.027010185186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45958.027010185186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45958.027010185186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45958.027010185186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45958.027010185186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45958.027010185186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45958.027010185186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45958.027010185186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45958.027010185186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45958.027010185186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45958.027010185186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45958.027010185186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45958.027010185186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45958.027010185186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45958.027010185186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45958.027010185186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45958.027010185186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45958.027010185186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45958.027010185186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45958.027010185186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45958.027010185186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45958.027010185186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45958.027010185186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45958.027010185186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45958.027010185186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45958.027010185186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45958.027010185186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45958.027010185186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45958.027010185186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45958.027010185186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45958.027010185186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45958.027010185186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45958.027010185186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45958.027010185186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45958.027010185186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45958.027010185186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45958.027010185186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45958.027010185186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45958.027010185186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45958.027010185186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45958.027010185186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45958.027010185186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45958.027010185186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45958.027010185186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45958.027010185186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45958.027010185186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45958.027010185186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45958.027010185186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45958.027010185186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45958.027010185186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45958.027010185186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45958.027010185186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45958.027010185186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45958.027010185186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45958.027010185186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45958.027010185186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45958.027010185186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45958.027010185186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45958.027010185186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45958.027010185186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45958.027010185186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45958.027010185186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45958.027010185186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45958.027010185186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45958.027010185186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45958.027010185186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45958.027010185186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45958.027010185186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45958.027010185186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45958.027010185186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45958.027010185186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45958.027010185186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45958.027010185186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45958.027010185186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45958.027010185186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45958.027010185186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45958.027010185186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45958.027010185186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45958.027010185186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45958.027010185186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45958.027010185186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45958.027010185186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45958.027010185186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45958.027010185186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45958.027010185186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45958.027010185186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45958.027010185186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45958.027010185186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45958.027010185186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45958.027010185186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45958.027010185186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45958.027010185186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45958.027010185186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45958.027010185186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45958.027010185186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45958.027010185186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45958.027010185186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45958.027010185186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45958.027010185186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45958.027010185186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45958.027010185186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45958.027010185186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45958.027010185186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45958.027010185186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45958.027010185186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45958.027010185186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45958.027010185186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45958.027010185186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45958.027010185186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45958.027010185186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45958.027010185186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45958.027010185186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45958.027010185186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45958.027010185186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45958.027010185186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45958.027010185186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45958.027010185186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45958.027010185186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45958.027010185186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45958.027010185186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45958.027010185186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45958.027010185186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45958.027010185186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45958.027010185186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45958.027010185186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45958.027010185186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45958.027010185186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45958.027010185186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45958.027010185186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45958.027010185186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45958.027010185186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45958.027010185186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45958.027010185186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45958.027010185186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45958.027010185186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45958.027010185186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45958.027010185186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45958.027010185186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45958.027010185186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45958.027010185186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45958.027010185186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45958.027010185186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45958.027010185186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45958.027010185186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45958.027010185186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45958.027010185186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45958.027010185186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45958.027010185186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45958.027010185186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45958.027010185186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45958.027010185186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45958.027010185186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45958.027010185186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45958.027010185186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45958.027010185186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45958.027010185186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45958.027010185186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45958.027010185186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45958.027010185186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45958.027010185186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45958.027010185186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45958.027010185186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45958.027010185186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45958.027010185186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45958.027010185186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45958.027010185186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45958.027010185186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45958.027010185186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45958.027010185186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45958.027010185186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45958.027010185186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45958.027010185186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45958.027010185186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45958.027010185186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45958.027010185186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45958.027010185186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45958.027010185186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45958.027010185186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45958.027010185186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45958.027010185186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45958.027010185186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45958.027010185186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45958.027010185186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45958.027010185186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45958.027010185186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45958.027010185186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45958.027010185186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45958.027010185186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45958.027010185186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45958.027010185186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45958.027010185186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45958.027010185186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45958.027010185186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45958.027010185186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45958.027010185186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45958.027010185186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45958.027010185186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45958.027010185186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45958.027010185186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45958.027010185186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45958.027010185186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45958.027010185186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45958.027010185186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45958.027010185186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45958.027010185186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45958.027010185186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45958.027010185186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45958.027010185186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45958.027010185186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45958.027010185186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45958.027010185186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45958.027010185186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45958.027010185186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45958.027010185186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45958.027010185186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45958.027010185186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45958.027010185186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45958.027010185186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45958.027010185186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45958.027010185186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45958.027010185186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45958.027010185186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45958.027010185186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45958.027010185186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45958.027010185186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45958.027010185186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45958.027010185186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45958.027010185186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45958.027010185186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45958.027010185186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45958.027010185186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45958.027010185186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45958.027010185186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45958.027010185186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45958.027010185186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45958.027010185186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45958.027010185186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45958.027010185186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45958.027010185186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45958.027010185186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45958.027010185186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45958.027010185186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45958.027010185186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45958.027010185186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45958.027010185186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45958.027010185186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45958.027010185186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45958.027010185186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45958.027010185186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45958.027010185186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45958.027010185186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45958.027010185186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45958.027010185186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45958.027010185186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45958.027010185186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45958.027010185186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45958.027010185186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45958.027010185186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45958.027010185186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45958.027010185186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45958.027010185186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45958.027010185186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45958.027010185186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45958.027010185186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45958.027010185186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45958.027010185186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45958.027010185186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45958.027010185186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45958.027010185186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45958.027010185186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45958.027010185186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45958.027010185186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45958.027010185186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45958.027010185186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45958.027010185186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45958.027010185186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45958.027010185186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45958.027010185186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45958.027010185186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45958.027010185186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45958.027010185186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45958.027010185186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45958.027010185186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45958.027010185186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45958.027010185186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45958.027010185186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45958.027010185186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45958.027010185186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45958.027010185186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45958.027010185186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45958.027010185186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45958.027010185186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45958.027010185186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45958.027010185186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45958.027010185186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45958.027010185186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45958.027010185186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45958.027010185186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45958.027010185186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45958.027010185186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45958.027010185186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45958.027010185186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45958.027010185186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45958.027010185186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45958.027010185186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45958.027010185186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45958.027010185186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45958.027010185186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45958.027010185186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45958.027010185186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45958.027010185186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45958.027010185186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45958.027010185186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45958.027010185186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45958.027010185186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45958.027010185186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45958.027010185186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45958.027010185186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45958.027010185186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45958.027010185186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45958.027010185186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45958.027010185186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45958.027010185186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45958.027010185186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45958.027010185186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45958.027010185186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45958.027010185186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45958.027010185186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45958.027010185186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45958.027010185186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45958.027010185186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45958.027010185186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45958.027010185186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45958.027010185186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45958.027010185186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45958.027010185186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45958.027010185186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45958.027010185186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45958.027010185186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45958.027010185186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45958.027010185186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45958.027010185186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45958.027010185186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45958.027010185186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45958.027010185186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45958.027010185186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45958.027010185186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45958.027010185186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45958.027010185186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45958.027010185186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45958.027010185186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45958.027010185186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45958.027010185186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45958.027010185186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45958.027010185186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45958.027010185186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45958.027010185186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45958.027010185186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45958.027010185186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45958.027010185186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45958.027010185186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45958.027010185186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45958.027010185186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45958.027010185186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45958.027010185186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45958.027010185186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45958.027010185186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45958.027010185186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45958.027010185186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45958.027010185186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45958.027010185186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45958.027010185186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45958.027010185186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45958.027010185186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45958.027010185186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45958.027010185186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45958.027010185186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45958.027010185186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45958.027010185186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45958.027010185186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45958.027010185186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45958.027010185186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45958.027010185186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45958.027010185186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45958.027010185186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45958.027010185186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45958.027010185186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45958.027010185186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45958.027010185186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45958.027010185186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45958.027010185186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45958.027010185186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45958.027010185186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45958.027010185186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45958.027010185186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45958.027010185186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45958.027010185186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45958.027010185186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45958.027010185186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45958.027010185186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45958.027010185186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45958.027010185186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45958.027010185186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45958.027010185186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45958.027010185186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45958.027010185186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45958.027010185186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45958.027010185186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45958.027010185186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45958.027010185186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45958.027010185186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45958.027010185186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45958.027010185186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45958.027010185186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45958.027010185186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45958.027010185186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45958.027010185186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45958.027010185186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45958.027010185186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45958.027010185186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45958.027010185186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45958.027010185186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45958.027010185186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45958.027010185186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45958.027010185186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45958.027010185186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45958.027010185186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45958.027010185186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45958.027010185186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45958.027010185186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45958.027010185186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45958.027010185186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45958.027010185186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45958.027010185186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45958.027010185186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45958.027010185186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45958.027010185186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45958.027010185186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45958.027010185186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45958.027010185186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45958.027010185186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45958.027010185186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45958.027010185186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45958.027010185186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45958.027010185186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45958.027010185186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45958.027010185186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45958.027010185186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45958.027010185186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45958.027010185186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45958.027010185186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45958.027010185186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45958.027010185186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45958.027010185186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45958.027010185186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45958.027010185186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45958.027010185186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45958.027010185186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45958.027010185186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45958.027010185186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45958.027010185186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45958.027010185186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45958.027010185186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45958.027010185186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45958.027010185186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45958.027010185186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45958.027010185186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45958.027010185186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45958.027010185186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45958.027010185186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45958.027010185186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45958.027010185186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45958.027010185186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45958.027010185186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45958.027010185186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45958.027010185186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45958.027010185186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45958.027010185186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45958.027010185186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45958.027010185186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45958.027010185186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45958.027010185186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45958.027010185186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45958.027010185186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45958.027010185186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45958.027010185186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45958.027010185186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45958.027010185186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45958.027010185186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45958.027010185186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45958.027010185186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45958.027010185186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45958.027010185186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45958.027010185186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45958.027010185186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45958.027010185186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45958.027010185186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45958.027010185186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45958.027010185186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45958.027010185186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45958.027010185186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45958.027010185186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45958.027010185186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45958.027010185186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45958.027010185186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45958.027010185186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45958.027010185186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45958.027010185186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45958.027010185186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45958.027010185186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45958.027010185186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45958.027010185186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45958.027010185186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45958.027010185186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45958.027010185186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45958.027010185186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45958.027010185186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45958.027010185186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45958.027010185186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45958.027010185186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45958.027010185186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45958.027010185186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45958.027010185186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45958.027010185186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45958.027010185186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45958.027010185186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45958.027010185186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45958.027010185186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45958.027010185186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45958.027010185186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45958.027010185186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45958.027010185186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45958.027010185186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45958.027010185186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45958.027010185186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45958.027010185186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45958.027010185186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45958.027010185186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45958.027010185186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45958.027010185186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45958.027010185186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45958.027010185186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45958.027010185186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45958.027010185186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45958.027010185186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45958.027010185186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45958.027010185186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45958.027010185186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45958.027010185186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45958.027010185186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45958.027010185186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45958.027010185186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45958.027010185186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45958.027010185186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45958.027010185186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45958.027010185186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45958.027010185186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45958.027010185186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45958.027010185186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45958.027010185186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45958.027010185186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45958.027010185186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45958.027010185186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45958.027010185186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45958.027010185186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45958.027010185186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45958.027010185186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45958.027010185186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45958.027010185186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45958.027010185186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45958.027010185186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45958.027010185186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45958.027010185186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45958.027010185186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45958.027010185186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45958.027010185186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45958.027010185186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45958.027010185186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45958.027010185186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45958.027010185186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45958.027010185186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45958.027010185186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45958.027010185186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45958.027010185186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45958.027010185186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45958.027010185186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45958.027010185186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45958.027010185186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45958.027010185186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45958.027010185186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45958.027010185186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45958.027010185186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45958.027010185186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45958.027010185186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45958.027010185186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45958.027010185186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45958.027010185186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45958.027010185186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45958.027010185186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45958.027010185186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45958.027010185186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45958.027010185186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45958.027010185186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45958.027010185186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45958.027010185186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45958.027010185186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45958.027010185186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45958.027010185186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45958.027010185186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45958.027010185186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45958.027010185186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45958.027010185186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45958.027010185186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45958.027010185186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45958.027010185186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45958.027010185186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45958.027010185186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45958.027010185186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45958.027010185186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45958.027010185186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45958.027010185186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45958.027010185186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45958.027010185186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45958.027010185186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45958.027010185186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45958.027010185186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45958.027010185186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45958.027010185186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45958.027010185186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45958.027010185186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45958.027010185186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45958.027010185186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45958.027010185186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45958.027010185186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45958.027010185186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45958.027010185186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45958.027010185186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45958.027010185186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45958.027010185186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45958.027010185186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45958.027010185186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45958.027010185186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45958.027010185186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45958.027010185186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45958.027010185186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45958.027010185186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45958.027010185186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45958.027010185186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45958.027010185186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45958.027010185186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45958.027010185186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45958.027010185186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45958.027010185186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45958.027010185186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45958.027010185186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45958.027010185186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45958.027010185186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45958.027010185186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45958.027010185186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45958.027010185186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45958.027010185186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45958.027010185186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45958.027010185186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45958.027010185186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45958.027010185186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45958.027010185186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45958.027010185186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45958.027010185186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45958.027010185186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45958.027010185186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45958.027010185186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45958.027010185186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45958.027010185186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45958.027010185186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45958.027010185186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45958.027010185186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45958.027010185186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45958.027010185186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45958.027010185186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45958.027010185186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45958.027010185186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45958.027010185186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45958.027010185186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45958.027010185186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45958.027010185186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45958.027010185186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45958.027010185186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45958.027010185186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45958.027010185186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45958.027010185186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45958.027010185186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45958.027010185186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45958.027010185186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45958.027010185186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45958.027010185186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45958.027010185186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45958.027010185186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45958.027010185186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45958.027010185186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45958.027010185186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45958.027010185186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45958.027010185186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45958.027010185186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45958.027010185186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45958.027010185186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45958.027010185186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45958.027010185186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45958.027010185186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45958.027010185186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45958.027010185186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45958.027010185186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45958.027010185186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45958.027010185186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45958.027010185186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45958.027010185186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45958.027010185186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45958.027010185186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45958.027010185186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45958.027010185186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45958.027010185186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45958.027010185186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45958.027010185186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45958.027010185186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45958.027010185186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45958.027010185186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45958.027010185186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45958.027010185186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45958.027010185186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45958.027010185186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45958.027010185186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45958.027010185186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45958.027010185186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45958.027010185186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45958.027010185186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45958.027010185186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45958.027010185186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45958.027010185186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45958.027010185186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45958.027010185186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45958.027010185186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45958.027010185186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45958.027010185186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45958.027010185186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45958.027010185186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45958.027010185186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45958.027010185186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45958.027010185186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45958.027010185186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45958.027010185186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45958.027010185186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45958.027010185186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45958.027010185186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45958.027010185186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45958.027010185186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45958.027010185186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45958.027010185186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45958.027010185186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45958.027010185186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45958.027010185186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45958.027010185186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45958.027010185186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45958.027010185186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45958.027010185186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45958.027010185186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45958.027010185186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45958.027010185186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45958.027010185186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45958.027010185186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45958.027010185186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45958.027010185186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45958.027010185186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45958.027010185186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45958.027010185186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45958.027010185186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45958.027010185186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45958.027010185186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45958.027010185186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45958.027010185186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45958.027010185186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45958.027010185186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45958.027010185186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45958.027010185186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45958.027010185186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45958.027010185186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45958.027010185186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45958.027010185186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45958.027010185186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45958.027010185186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45958.027010185186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45958.027010185186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45958.027010185186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45958.027010185186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45958.027010185186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45958.027010185186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45958.027010185186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45958.027010185186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45958.027010185186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45958.027010185186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45958.027010185186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45958.027010185186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45958.027010185186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45958.027010185186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45958.027010185186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45958.027010185186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45958.027010185186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45958.027010185186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45958.027010185186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45958.027010185186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45958.027010185186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45958.027010185186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45958.027010185186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45958.027010185186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45958.027010185186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45958.027010185186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45958.027010185186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45958.027010185186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45958.027010185186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45958.027010185186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45958.027010185186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45958.027010185186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45958.027010185186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45958.027010185186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45958.027010185186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45958.027010185186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45958.027010185186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45958.027010185186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45958.027010185186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45958.027010185186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45958.027010185186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45958.027010185186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45958.027010185186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45958.027010185186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45958.027010185186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45958.027010185186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45958.027010185186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45958.027010185186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45958.027010185186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45958.027010185186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45958.027010185186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45958.027010185186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45958.027010185186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45958.027010185186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45958.027010185186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45958.027010185186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45958.027010185186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45958.027010185186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45958.027010185186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45958.027010185186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45958.027010185186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45958.027010185186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45958.027010185186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45958.027010185186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45958.027010185186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45958.027010185186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45958.027010185186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45958.027010185186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45958.027010185186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45958.027010185186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45958.027010185186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45958.027010185186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45958.027010185186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45958.027010185186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45958.027010185186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45958.027010185186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45958.027010185186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45958.027010185186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45958.027010185186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45958.027010185186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45958.027010185186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45958.027010185186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45958.027010185186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45958.027010185186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45958.027010185186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45958.027010185186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45958.027010185186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45958.027010185186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45958.027010185186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45958.027010185186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45958.027010185186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45958.027010185186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45958.027010185186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45958.027010185186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45958.027010185186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45958.027010185186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45958.027010185186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45958.027010185186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45958.027010185186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45958.027010185186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45958.027010185186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45958.027010185186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45958.027010185186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45958.027010185186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45958.027010185186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45958.027010185186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45958.027010185186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45958.027010185186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45958.027010185186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45958.027010185186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45958.027010185186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45958.027010185186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45958.027010185186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45958.027010185186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45958.027010185186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45958.027010185186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45958.027010185186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45958.027010185186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45958.027010185186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45958.027010185186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45958.027010185186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45958.027010185186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45958.027010185186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45958.027010185186</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254.54629259258945</v>
      </c>
      <c r="H2" s="99">
        <v>45703.474768518521</v>
      </c>
      <c r="I2" s="99" t="str">
        <f>IFERROR(VLOOKUP(D2,DB!A:F,6,0),"")</f>
        <v>SCECO</v>
      </c>
      <c r="J2" s="99" t="str">
        <f>IFERROR(VLOOKUP(D2,DB!A:G,7,0),"")</f>
        <v>Dead</v>
      </c>
      <c r="K2" s="101" t="s">
        <v>39083</v>
      </c>
      <c r="L2" s="94" t="str">
        <f>IFERROR(VLOOKUP(D2,DB!A:I,9,0),"")</f>
        <v>Latis</v>
      </c>
    </row>
    <row r="3" spans="1:16" ht="15" customHeight="1">
      <c r="A3" s="94" t="s">
        <v>39084</v>
      </c>
      <c r="B3" s="94" t="str">
        <f>IFERROR(VLOOKUP(D3,DB!A:K,11,0),"")</f>
        <v>R4</v>
      </c>
      <c r="C3" s="97">
        <v>1</v>
      </c>
      <c r="D3" s="94" t="s">
        <v>35036</v>
      </c>
      <c r="E3" s="98" t="s">
        <v>38998</v>
      </c>
      <c r="F3" s="99"/>
      <c r="G3" s="100">
        <f ca="1">IFERROR(NOW()-F3,"")</f>
        <v>45958.027010185186</v>
      </c>
      <c r="H3" s="99">
        <v>45957.968819444446</v>
      </c>
      <c r="I3" s="99" t="str">
        <f>IFERROR(VLOOKUP(D3,DB!A:F,6,0),"")</f>
        <v>Generator-SG</v>
      </c>
      <c r="J3" s="99" t="str">
        <f>IFERROR(VLOOKUP(D3,DB!A:G,7,0),"")</f>
        <v>Vandalized</v>
      </c>
      <c r="K3" s="101" t="s">
        <v>39085</v>
      </c>
      <c r="L3" s="94" t="str">
        <f>IFERROR(VLOOKUP(D3,DB!A:I,9,0),"")</f>
        <v>Latis</v>
      </c>
    </row>
    <row r="4" spans="1:16" ht="15" customHeight="1">
      <c r="A4" s="94"/>
      <c r="B4" s="94" t="str">
        <f>IFERROR(VLOOKUP(D4,DB!A:K,11,0),"")</f>
        <v/>
      </c>
      <c r="C4" s="97"/>
      <c r="D4" s="94"/>
      <c r="E4" s="98"/>
      <c r="F4" s="99"/>
      <c r="G4" s="100">
        <f ca="1">IFERROR(NOW()-F4,"")</f>
        <v>45958.027010185186</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45958.027010185186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45958.027010185186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45958.027010185186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45958.027010185186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45958.027010185186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45958.027010185186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45958.027010185186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45958.027010185186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45958.027010185186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45958.027010185186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45958.027010185186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45958.027010185186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45958.027010185186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45958.027010185186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45958.027010185186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45958.027010185186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45958.027010185186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45958.027010185186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45958.027010185186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45958.027010185186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45958.027010185186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45958.027010185186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45958.027010185186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45958.027010185186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45958.027010185186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45958.027010185186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45958.027010185186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45958.027010185186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45958.027010185186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45958.027010185186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45958.027010185186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45958.027010185186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45958.027010185186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45958.027010185186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45958.027010185186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45958.027010185186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45958.027010185186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45958.027010185186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45958.027010185186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45958.027010185186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45958.027010185186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45958.027010185186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45958.027010185186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45958.027010185186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45958.027010185186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45958.027010185186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45958.027010185186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45958.027010185186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45958.027010185186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45958.027010185186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45958.027010185186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45958.027010185186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45958.027010185186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45958.027010185186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45958.027010185186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45958.027010185186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45958.027010185186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45958.027010185186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45958.027010185186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45958.027010185186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45958.027010185186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45958.027010185186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45958.027010185186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45958.027010185186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45958.027010185186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45958.027010185186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45958.027010185186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45958.027010185186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45958.027010185186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45958.027010185186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45958.027010185186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45958.027010185186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45958.027010185186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45958.027010185186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45958.027010185186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45958.027010185186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45958.027010185186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45958.027010185186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45958.027010185186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45958.027010185186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45958.027010185186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45958.027010185186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45958.027010185186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45958.027010185186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45958.027010185186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45958.027010185186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45958.027010185186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45958.027010185186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45958.027010185186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45958.027010185186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45958.027010185186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45958.027010185186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45958.027010185186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45958.027010185186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45958.027010185186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45958.027010185186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45958.027010185186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45958.027010185186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45958.027010185186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45958.027010185186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45958.027010185186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45958.027010185186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45958.027010185186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45958.027010185186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45958.027010185186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45958.027010185186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45958.027010185186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45958.027010185186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45958.027010185186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45958.027010185186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45958.027010185186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45958.027010185186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45958.027010185186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45958.027010185186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45958.027010185186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45958.027010185186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45958.027010185186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45958.027010185186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45958.027010185186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45958.027010185186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45958.027010185186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45958.027010185186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45958.027010185186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45958.027010185186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45958.027010185186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45958.027010185186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45958.027010185186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45958.027010185186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45958.027010185186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45958.027010185186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45958.027010185186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45958.027010185186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45958.027010185186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45958.027010185186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45958.027010185186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45958.027010185186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45958.027010185186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45958.027010185186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45958.027010185186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45958.027010185186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45958.027010185186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45958.027010185186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45958.027010185186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45958.027010185186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45958.027010185186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45958.027010185186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45958.027010185186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45958.027010185186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45958.027010185186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45958.027010185186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45958.027010185186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45958.027010185186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45958.027010185186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45958.027010185186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45958.027010185186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45958.027010185186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45958.027010185186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45958.027010185186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45958.027010185186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45958.027010185186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45958.027010185186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45958.027010185186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45958.027010185186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45958.027010185186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45958.027010185186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45958.027010185186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45958.027010185186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45958.027010185186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45958.027010185186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45958.027010185186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45958.027010185186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45958.027010185186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45958.027010185186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45958.027010185186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45958.027010185186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45958.027010185186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45958.027010185186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45958.027010185186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45958.027010185186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45958.027010185186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45958.027010185186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45958.027010185186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45958.027010185186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45958.027010185186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45958.027010185186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45958.027010185186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45958.027010185186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45958.027010185186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45958.027010185186</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45958.027010185186</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66.194949999997334</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31.838132870369009</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9.3658988425886491</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45958.027009953701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45958.027009953701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45958.027009953701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45958.027009953701</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45958.027009953701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45958.027009953701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45958.027009953701</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45958.027009953701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45958.027009953701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45958.027009953701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45958.027009953701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45958.027009953701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45958.027009953701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45958.027009953701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45958.027009953701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45958.027009953701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45958.027009953701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45958.027009953701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45958.027009953701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45958.027009953701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45958.027009953701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45958.027009953701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45958.027009953701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45958.027009953701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45958.027009953701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45958.027009953701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45958.027009953701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45958.027009953701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45958.027009953701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45958.027009953701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45958.027009953701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45958.027009953701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45958.027009953701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45958.027009953701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45958.027009953701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45958.027009953701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45958.027009953701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45958.027009953701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45958.027009953701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45958.027009953701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45958.027009953701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45958.027009953701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45958.027009953701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45958.027009953701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45958.027009953701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45958.027009953701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45958.027009953701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45958.027009953701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45958.027009953701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45958.027009953701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45958.027009953701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45958.027009953701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45958.027009953701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45958.027009953701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45958.027009953701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45958.027009953701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45958.027009953701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45958.027009953701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45958.027009953701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45958.027009953701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45958.027009953701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45958.027009953701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45958.027009953701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45958.027009953701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45958.027009953701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45958.027009953701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45958.027009953701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45958.027009953701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45958.027009953701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45958.027009953701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45958.027009953701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45958.027009953701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45958.027009953701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45958.027009953701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45958.027009953701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45958.027009953701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45958.027009953701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45958.027009953701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45958.027009953701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45958.027009953701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45958.027009953701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45958.027009953701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45958.027009953701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45958.027009953701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45958.027009953701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45958.027009953701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45958.027009953701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45958.027009953701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45958.027009953701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45958.027009953701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45958.027009953701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45958.027009953701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45958.027009953701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45958.027009953701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45958.027009953701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45958.027009953701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45958.027009953701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45958.027009953701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45958.027009953701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45958.027009953701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45958.027009953701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45958.027009953701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45958.027009953701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45958.027009953701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45958.027009953701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45958.027009953701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45958.027009953701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45958.027009953701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45958.027009953701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45958.027009953701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45958.027009953701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45958.027009953701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45958.027009953701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45958.027009953701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45958.027009953701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45958.027009953701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45958.027009953701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45958.027009953701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45958.027009953701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45958.027009953701</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45958.027009953701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45958.027009953701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45958.027009953701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45958.027009953701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45958.027009953701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45958.027009953701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45958.027009953701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45958.027009953701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45958.027009953701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45958.027009953701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45958.027009953701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45958.027009953701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45958.027009953701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45958.027009953701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45958.027009953701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45958.027009953701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45958.027009953701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45958.027009953701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45958.027009953701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45958.027009953701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45958.027009953701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45958.027009953701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45958.027009953701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45958.027009953701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45958.027009953701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45958.027009953701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45958.027009953701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45958.027009953701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45958.027009953701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45958.027009953701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45958.027009953701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45958.027009953701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45958.027009953701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45958.027009953701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45958.027009953701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45958.027009953701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45958.027009953701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45958.027009953701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45958.027009953701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45958.027009953701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45958.027009953701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45958.027009953701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45958.027009953701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45958.027009953701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45958.027009953701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45958.027009953701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45958.027009953701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45958.027009953701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45958.027009953701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45958.027009953701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45958.027009953701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45958.027009953701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45958.027009953701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45958.027009953701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45958.027009953701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45958.027009953701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45958.027009953701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45958.027009953701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45958.027009953701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45958.027009953701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45958.027009953701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45958.027009953701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45958.027009953701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45958.027009953701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45958.027009953701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45958.027009953701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45958.027009953701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45958.027009953701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45958.027009953701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45958.027009953701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45958.027009953701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45958.027009953701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45958.027009953701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45958.027009953701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45958.027009953701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45958.027009953701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45958.027009953701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45958.027009953701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45958.027009953701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45958.027009953701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45958.027009953701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45958.027009953701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45958.027009953701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45958.027009953701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45958.027009953701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45958.027009953701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45958.027009953701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45958.027009953701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45958.027009953701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45958.027009953701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45958.027009953701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45958.027009953701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45958.027009953701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45958.027009953701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45958.027009953701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45958.027009953701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45958.027009953701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45958.027009953701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45958.027009953701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45958.027009953701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45958.027009953701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45958.027009953701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45958.027009953701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45958.027009953701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45958.027009953701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45958.027009953701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45958.027009953701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45958.027009953701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45958.027009953701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45958.027009953701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45958.027009953701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45958.027009953701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45958.027009953701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45958.027009953701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45958.027009953701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45958.027009953701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45958.027009953701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45958.027009953701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45958.027009953701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45958.027009953701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45958.027009953701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45958.027009953701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45958.027009953701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45958.027009953701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45958.027009953701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45958.027009953701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45958.027009953701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45958.027009953701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45958.027009953701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45958.027009953701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45958.027009953701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45958.027009953701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45958.027009953701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45958.027009953701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45958.027009953701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45958.027009953701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45958.027009953701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45958.027009953701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45958.027009953701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45958.027009953701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45958.027009953701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45958.027009953701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45958.027009953701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45958.027009953701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45958.027009953701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45958.027009953701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45958.027009953701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45958.027009953701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45958.027009953701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45958.027009953701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45958.027009953701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45958.027009953701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45958.027009953701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45958.027009953701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45958.027009953701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45958.027009953701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45958.027009953701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45958.027009953701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45958.027009953701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45958.027009953701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45958.027009953701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45958.027009953701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45958.027009953701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45958.027009953701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45958.027009953701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45958.027009953701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45958.027009953701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45958.027009953701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45958.027009953701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45958.027009953701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45958.027009953701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45958.027009953701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45958.027009953701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45958.027009953701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45958.027009953701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45958.027009953701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45958.027009953701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45958.027009953701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45958.027009953701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45958.027009953701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45958.027009953701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45958.027009953701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45958.027009953701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45958.027009953701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45958.027009953701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45958.027009953701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45958.027009953701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45958.027009953701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45958.027009953701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45958.027009953701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45958.027009953701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45958.027009953701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45958.027009953701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45958.027009953701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45958.027009953701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45958.027009953701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45958.027009953701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45958.027009953701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45958.027009953701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45958.027009953701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45958.027009953701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45958.027009953701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45958.027009953701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45958.027009953701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45958.027009953701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45958.027009953701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45958.027009953701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45958.027009953701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45958.027009953701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45958.027009953701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45958.027009953701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45958.027009953701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45958.027009953701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45958.027009953701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45958.027009953701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45958.027009953701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45958.027009953701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45958.027009953701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45958.027009953701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45958.027009953701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45958.027009953701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45958.027009953701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45958.027009953701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45958.027009953701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45958.027009953701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45958.027009953701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45958.027009953701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45958.027009953701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45958.027009953701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45958.027009953701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45958.027009953701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45958.027009953701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45958.027009953701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45958.027009953701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45958.027009953701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45958.027009953701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45958.027009953701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45958.027009953701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45958.027009953701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45958.027009953701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45958.027009953701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45958.027009953701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45958.027009953701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45958.027009953701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45958.027009953701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45958.027009953701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45958.027009953701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45958.027009953701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45958.027009953701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45958.027009953701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45958.027009953701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45958.027009953701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45958.027009953701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45958.027009953701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45958.027009953701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45958.027009953701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45958.027009953701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45958.027009953701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45958.027009953701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45958.027009953701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45958.027009953701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45958.027009953701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45958.027009953701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45958.027009953701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45958.027009953701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45958.027009953701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45958.027009953701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45958.027009953701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45958.027009953701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45958.027009953701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45958.027009953701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45958.027009953701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45958.027009953701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45958.027009953701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45958.027009953701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45958.027009953701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45958.027009953701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45958.027009953701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45958.027009953701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45958.027009953701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45958.027009953701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45958.027009953701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45958.027009953701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45958.027009953701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45958.027009953701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45958.027009953701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45958.027009953701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45958.027009953701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45958.027009953701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45958.027009953701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45958.027009953701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45958.027009953701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45958.027009953701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45958.027009953701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45958.027009953701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45958.027009953701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45958.027009953701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45958.027009953701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45958.027009953701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45958.027009953701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45958.027009953701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45958.027009953701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45958.027009953701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45958.027009953701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45958.027009953701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45958.027009953701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45958.027009953701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45958.027009953701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45958.027009953701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45958.027009953701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45958.027009953701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45958.027009953701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45958.027009953701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45958.027009953701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45958.027009953701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45958.027009953701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45958.027009953701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45958.027009953701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45958.027009953701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45958.027009953701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45958.027009953701</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33039</v>
      </c>
      <c r="E2" s="106"/>
      <c r="F2" s="107"/>
      <c r="G2" s="77">
        <f ca="1">IFERROR(NOW()-F2,"-")</f>
        <v>45958.027009953701</v>
      </c>
      <c r="H2" s="107"/>
      <c r="I2" s="103" t="str">
        <f>IFERROR(VLOOKUP(D2,DB!A:F,6,0),"")</f>
        <v>Generator-SG</v>
      </c>
      <c r="J2" s="102" t="str">
        <f>IFERROR(VLOOKUP(D2,DB!A:G,7,0),"")</f>
        <v>Good</v>
      </c>
      <c r="K2" s="108"/>
      <c r="L2" s="109" t="str">
        <f>IFERROR(VLOOKUP(D2,DB!A:I,9,0),"")</f>
        <v>Latis</v>
      </c>
    </row>
    <row r="3" spans="1:16383" ht="31.5" customHeight="1">
      <c r="A3" s="104"/>
      <c r="B3" s="103" t="str">
        <f>IFERROR(VLOOKUP(D3,DB!A:K,11,0),"")</f>
        <v/>
      </c>
      <c r="C3" s="105"/>
      <c r="D3" s="103"/>
      <c r="E3" s="106"/>
      <c r="F3" s="107"/>
      <c r="G3" s="77">
        <f ca="1">IFERROR(NOW()-F3,"-")</f>
        <v>45958.027009953701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45958.027009953701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45958.027009953701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45958.027009953701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45958.027009953701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45958.027009953701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45958.027009953701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45958.027009953701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45958.027009953701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45958.027009953701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45958.027009953701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45958.027009953701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45958.027009953701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45958.027009953701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45958.027009953701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45958.027009953701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45958.027009953701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45958.027009953701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45958.027009953701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45958.027009953701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45958.027009953701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45958.027009953701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45958.027009953701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45958.027009953701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45958.027009953701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45958.027009953701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45958.027009953701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45958.027009953701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45958.027009953701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45958.027009953701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45958.027009953701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45958.027009953701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45958.027009953701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45958.027009953701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45958.027009953701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45958.027009953701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45958.027009953701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45958.027009953701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45958.027009953701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45958.027009953701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45958.027009953701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45958.027009953701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45958.027009953701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45958.027009953701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45958.027009953701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45958.027009953701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45958.027009953701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45958.027009953701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45958.027009953701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45958.027009953701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45958.027009953701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45958.027009953701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45958.027009953701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45958.027009953701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45958.027009953701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45958.027009953701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45958.027009953701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45958.027009953701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45958.027009953701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45958.027009953701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45958.027009953701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45958.027009953701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45958.027009953701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45958.027009953701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45958.027009953701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45958.027009953701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45958.027009953701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45958.027009953701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45958.027009953701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45958.027009953701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45958.027009953701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45958.027009953701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45958.027009953701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45958.027009953701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45958.027009953701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45958.027009953701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45958.027009953701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45958.027009953701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45958.027009953701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45958.027009953701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45958.027009953701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45958.027009953701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45958.027009953701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45958.027009953701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45958.027009953701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45958.027009953701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45958.027009953701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45958.027009953701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45958.027009953701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45958.027009953701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45958.027009953701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45958.027009953701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45958.027009953701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45958.027009953701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45958.027009953701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45958.027009953701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45958.027009953701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45958.027009953701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45958.027009953701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45958.027009953701</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2025-10-27T21:40:45Z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