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75" documentId="120_S{2AC9BD13-BADA-5192-A53E-5A8FF88502F6}" xr6:coauthVersionLast="47" xr6:coauthVersionMax="47" xr10:uidLastSave="{7BDA03A2-8C79-4EF7-A11D-670623E361F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<sst xmlns="http://schemas.openxmlformats.org/spreadsheetml/2006/main" count="180273" uniqueCount="39122">
  <si>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</si>
  <si>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</si>
  <si>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</si>
  <si>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</si>
  <si>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</si>
  <si>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</si>
  <si>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</si>
  <si>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</si>
  <si>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</si>
  <si>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</si>
  <si>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</si>
  <si>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</si>
  <si>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</si>
  <si>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</si>
  <si>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</si>
  <si>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</si>
  <si>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</si>
  <si>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</si>
  <si>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</si>
  <si>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</si>
  <si>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</si>
  <si>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</si>
  <si>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</si>
  <si>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</si>
  <si>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</si>
  <si>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</si>
  <si>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</si>
  <si>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</si>
  <si>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</si>
  <si>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</si>
  <si>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</si>
  <si>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</si>
  <si>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</si>
  <si>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</si>
  <si>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</si>
  <si>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</si>
  <si>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</si>
  <si>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</si>
  <si>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</si>
  <si>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</si>
  <si>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</si>
  <si>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</si>
  <si>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</si>
  <si>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</si>
  <si>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</si>
  <si>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</si>
  <si>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</si>
  <si>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</si>
  <si>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</si>
  <si>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</si>
  <si>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</si>
  <si>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</si>
  <si>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</si>
  <si>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</si>
  <si>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</si>
  <si>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</si>
  <si>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</si>
  <si>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</si>
  <si>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</si>
  <si>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</si>
  <si>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</si>
  <si>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</si>
  <si>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</si>
  <si>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</si>
  <si>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</si>
  <si>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</si>
  <si>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</si>
  <si>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</si>
  <si>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</si>
  <si>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</si>
  <si>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</si>
  <si>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</si>
  <si>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</si>
  <si>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</si>
  <si>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</si>
  <si>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</si>
  <si>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</si>
  <si>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</si>
  <si>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</si>
  <si>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</si>
  <si>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</si>
  <si>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</si>
  <si>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</si>
  <si>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</si>
  <si>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</si>
  <si>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</si>
  <si>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</si>
  <si>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</si>
  <si>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</si>
  <si>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</si>
  <si>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</si>
  <si>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</si>
  <si>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</si>
  <si>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</si>
  <si>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</si>
  <si>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</si>
  <si>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</si>
  <si>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</si>
  <si>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</si>
  <si>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</si>
  <si>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</si>
  <si>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</si>
  <si>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</si>
  <si>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</si>
  <si>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</si>
  <si>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</si>
  <si>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</si>
  <si>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</si>
  <si>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</si>
  <si>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</si>
  <si>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</si>
  <si>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</si>
  <si>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</si>
  <si>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</si>
  <si>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</si>
  <si>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</si>
  <si>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</si>
  <si>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</si>
  <si>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</si>
  <si>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</si>
  <si>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</si>
  <si>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</si>
  <si>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</si>
  <si>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</si>
  <si>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</si>
  <si>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</si>
  <si>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</si>
  <si>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</si>
  <si>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</si>
  <si>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</si>
  <si>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</si>
  <si>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</si>
  <si>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</si>
  <si>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</si>
  <si>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</si>
  <si>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</si>
  <si>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</si>
  <si>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</si>
  <si>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</si>
  <si>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</si>
  <si>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</si>
  <si>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</si>
  <si>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</si>
  <si>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</si>
  <si>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</si>
  <si>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</si>
  <si>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</si>
  <si>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</si>
  <si>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</si>
  <si>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</si>
  <si>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</si>
  <si>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</si>
  <si>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</si>
  <si>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</si>
  <si>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</si>
  <si>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</si>
  <si>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</si>
  <si>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</si>
  <si>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</si>
  <si>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</si>
  <si>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</si>
  <si>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</si>
  <si>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</si>
  <si>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</si>
  <si>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</si>
  <si>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</si>
  <si>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</si>
  <si>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</si>
  <si>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</si>
  <si>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</si>
  <si>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</si>
  <si>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</si>
  <si>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</si>
  <si>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</si>
  <si>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</si>
  <si>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</si>
  <si>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</si>
  <si>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</si>
  <si>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</si>
  <si>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</si>
  <si>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</si>
  <si>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</si>
  <si>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</si>
  <si>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</si>
  <si>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</si>
  <si>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</si>
  <si>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</si>
  <si>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</si>
  <si>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</si>
  <si>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</si>
  <si>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</si>
  <si>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</si>
  <si>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</si>
  <si>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</si>
  <si>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</si>
  <si>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</si>
  <si>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</si>
  <si>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</si>
  <si>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</si>
  <si>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</si>
  <si>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</si>
  <si>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</si>
  <si>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</si>
  <si>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</si>
  <si>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</si>
  <si>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</si>
  <si>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</si>
  <si>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</si>
  <si>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</si>
  <si>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</si>
  <si>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</si>
  <si>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</si>
  <si>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</si>
  <si>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</si>
  <si>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</si>
  <si>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</si>
  <si>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</si>
  <si>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</si>
  <si>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</si>
  <si>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</si>
  <si>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</si>
  <si>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</si>
  <si>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</si>
  <si>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</si>
  <si>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</si>
  <si>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</si>
  <si>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</si>
  <si>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</si>
  <si>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</si>
  <si>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</si>
  <si>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</si>
  <si>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</si>
  <si>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</si>
  <si>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</si>
  <si>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</si>
  <si>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</si>
  <si>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</si>
  <si>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</si>
  <si>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</si>
  <si>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</si>
  <si>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</si>
  <si>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</si>
  <si>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</si>
  <si>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</si>
  <si>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</si>
  <si>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</si>
  <si>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</si>
  <si>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</si>
  <si>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</si>
  <si>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</si>
  <si>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</si>
  <si>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</si>
  <si>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</si>
  <si>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</si>
  <si>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</si>
  <si>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</si>
  <si>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</si>
  <si>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</si>
  <si>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</si>
  <si>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</si>
  <si>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</si>
  <si>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</si>
  <si>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</si>
  <si>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</si>
  <si>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</si>
  <si>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</si>
  <si>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</si>
  <si>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</si>
  <si>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</si>
  <si>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</si>
  <si>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</si>
  <si>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</si>
  <si>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</si>
  <si>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</si>
  <si>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</si>
  <si>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</si>
  <si>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</si>
  <si>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</si>
  <si>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</si>
  <si>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</si>
  <si>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</si>
  <si>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</si>
  <si>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</si>
  <si>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</si>
  <si>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</si>
  <si>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</si>
  <si>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</si>
  <si>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</si>
  <si>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</si>
  <si>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</si>
  <si>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</si>
  <si>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</si>
  <si>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</si>
  <si>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</si>
  <si>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</si>
  <si>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</si>
  <si>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</si>
  <si>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</si>
  <si>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</si>
  <si>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</si>
  <si>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</si>
  <si>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</si>
  <si>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</si>
  <si>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</si>
  <si>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</si>
  <si>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</si>
  <si>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</si>
  <si>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</si>
  <si>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</si>
  <si>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</si>
  <si>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</si>
  <si>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</si>
  <si>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</si>
  <si>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</si>
  <si>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</si>
  <si>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</si>
  <si>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</si>
  <si>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</si>
  <si>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</si>
  <si>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</si>
  <si>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</si>
  <si>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</si>
  <si>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</si>
  <si>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</si>
  <si>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</si>
  <si>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</si>
  <si>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</si>
  <si>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</si>
  <si>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</si>
  <si>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</si>
  <si>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</si>
  <si>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</si>
  <si>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</si>
  <si>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</si>
  <si>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</si>
  <si>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</si>
  <si>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</si>
  <si>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</si>
  <si>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</si>
  <si>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</si>
  <si>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</si>
  <si>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</si>
  <si>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</si>
  <si>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</si>
  <si>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</si>
  <si>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</si>
  <si>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</si>
  <si>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</si>
  <si>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</si>
  <si>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</si>
  <si>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</si>
  <si>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</si>
  <si>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</si>
  <si>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</si>
  <si>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</si>
  <si>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</si>
  <si>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</si>
  <si>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</si>
  <si>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</si>
  <si>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</si>
  <si>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</si>
  <si>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</si>
  <si>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</si>
  <si>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</si>
  <si>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</si>
  <si>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</si>
  <si>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</si>
  <si>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</si>
  <si>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</si>
  <si>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</si>
  <si>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</si>
  <si>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</si>
  <si>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</si>
  <si>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</si>
  <si>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</si>
  <si>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</si>
  <si>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</si>
  <si>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</si>
  <si>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</si>
  <si>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</si>
  <si>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</si>
  <si>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</si>
  <si>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</si>
  <si>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</si>
  <si>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</si>
  <si>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</si>
  <si>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</si>
  <si>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</si>
  <si>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</si>
  <si>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</si>
  <si>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</si>
  <si>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</si>
  <si>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</si>
  <si>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</si>
  <si>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</si>
  <si>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</si>
  <si>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</si>
  <si>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</si>
  <si>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</si>
  <si>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</si>
  <si>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</si>
  <si>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</si>
  <si>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</si>
  <si>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</si>
  <si>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</si>
  <si>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</si>
  <si>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</si>
  <si>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</si>
  <si>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</si>
  <si>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</si>
  <si>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</si>
  <si>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</si>
  <si>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</si>
  <si>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</si>
  <si>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</si>
  <si>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</si>
  <si>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</si>
  <si>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</si>
  <si>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</si>
  <si>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</si>
  <si>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</si>
  <si>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</si>
  <si>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</si>
  <si>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</si>
  <si>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</si>
  <si>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</si>
  <si>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</si>
  <si>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</si>
  <si>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</si>
  <si>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</si>
  <si>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</si>
  <si>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</si>
  <si>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</si>
  <si>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</si>
  <si>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</si>
  <si>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</si>
  <si>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</si>
  <si>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</si>
  <si>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</si>
  <si>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</si>
  <si>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</si>
  <si>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</si>
  <si>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</si>
  <si>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</si>
  <si>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</si>
  <si>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</si>
  <si>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</si>
  <si>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</si>
  <si>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</si>
  <si>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</si>
  <si>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</si>
  <si>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</si>
  <si>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</si>
  <si>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</si>
  <si>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</si>
  <si>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</si>
  <si>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</si>
  <si>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</si>
  <si>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</si>
  <si>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</si>
  <si>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</si>
  <si>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</si>
  <si>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</si>
  <si>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</si>
  <si>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</si>
  <si>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</si>
  <si>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</si>
  <si>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</si>
  <si>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</si>
  <si>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</si>
  <si>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</si>
  <si>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</si>
  <si>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</si>
  <si>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</si>
  <si>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</si>
  <si>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</si>
  <si>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</si>
  <si>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</si>
  <si>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</si>
  <si>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</si>
  <si>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</si>
  <si>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</si>
  <si>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</si>
  <si>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</si>
  <si>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</si>
  <si>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</si>
  <si>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</si>
  <si>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</si>
  <si>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</si>
  <si>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</si>
  <si>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</si>
  <si>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</si>
  <si>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</si>
  <si>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</si>
  <si>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</si>
  <si>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</si>
  <si>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</si>
  <si>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</si>
  <si>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</si>
  <si>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</si>
  <si>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</si>
  <si>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</si>
  <si>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</si>
  <si>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</si>
  <si>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</si>
  <si>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</si>
  <si>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</si>
  <si>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</si>
  <si>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</si>
  <si>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</si>
  <si>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</si>
  <si>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</si>
  <si>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</si>
  <si>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</si>
  <si>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</si>
  <si>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</si>
  <si>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</si>
  <si>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</si>
  <si>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</si>
  <si>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</si>
  <si>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</si>
  <si>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</si>
  <si>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</si>
  <si>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</si>
  <si>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</si>
  <si>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</si>
  <si>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</si>
  <si>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</si>
  <si>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</si>
  <si>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</si>
  <si>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</si>
  <si>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</si>
  <si>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</si>
  <si>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</si>
  <si>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</si>
  <si>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</si>
  <si>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</si>
  <si>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</si>
  <si>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</si>
  <si>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</si>
  <si>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</si>
  <si>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</si>
  <si>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</si>
  <si>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</si>
  <si>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</si>
  <si>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</si>
  <si>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</si>
  <si>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</si>
  <si>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</si>
  <si>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</si>
  <si>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</si>
  <si>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</si>
  <si>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</si>
  <si>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</si>
  <si>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</si>
  <si>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</si>
  <si>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</si>
  <si>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</si>
  <si>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</si>
  <si>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</si>
  <si>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</si>
  <si>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</si>
  <si>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</si>
  <si>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</si>
  <si>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</si>
  <si>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</si>
  <si>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</si>
  <si>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</si>
  <si>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</si>
  <si>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</si>
  <si>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</si>
  <si>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</si>
  <si>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</si>
  <si>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</si>
  <si>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</si>
  <si>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</si>
  <si>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</si>
  <si>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</si>
  <si>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</si>
  <si>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</si>
  <si>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</si>
  <si>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</si>
  <si>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</si>
  <si>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</si>
  <si>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</si>
  <si>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</si>
  <si>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</si>
  <si>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</si>
  <si>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</si>
  <si>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</si>
  <si>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</si>
  <si>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</si>
  <si>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</si>
  <si>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</si>
  <si>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</si>
  <si>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</si>
  <si>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</si>
  <si>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</si>
  <si>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</si>
  <si>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</si>
  <si>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</si>
  <si>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</si>
  <si>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</si>
  <si>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</si>
  <si>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</si>
  <si>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</si>
  <si>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</si>
  <si>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</si>
  <si>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</si>
  <si>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</si>
  <si>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</si>
  <si>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</si>
  <si>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</si>
  <si>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</si>
  <si>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</si>
  <si>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</si>
  <si>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</si>
  <si>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</si>
  <si>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</si>
  <si>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</si>
  <si>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</si>
  <si>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</si>
  <si>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</si>
  <si>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</si>
  <si>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</si>
  <si>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</si>
  <si>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</si>
  <si>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</si>
  <si>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</si>
  <si>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</si>
  <si>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</si>
  <si>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</si>
  <si>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</si>
  <si>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</si>
  <si>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</si>
  <si>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</si>
  <si>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</si>
  <si>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</si>
  <si>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</si>
  <si>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</si>
  <si>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</si>
  <si>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</si>
  <si>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</si>
  <si>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</si>
  <si>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</si>
  <si>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</si>
  <si>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</si>
  <si>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</si>
  <si>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</si>
  <si>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</si>
  <si>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</si>
  <si>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</si>
  <si>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</si>
  <si>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</si>
  <si>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</si>
  <si>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</si>
  <si>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</si>
  <si>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</si>
  <si>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</si>
  <si>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</si>
  <si>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</si>
  <si>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</si>
  <si>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</si>
  <si>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</si>
  <si>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</si>
  <si>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</si>
  <si>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</si>
  <si>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</si>
  <si>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</si>
  <si>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</si>
  <si>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</si>
  <si>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</si>
  <si>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</si>
  <si>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</si>
  <si>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</si>
  <si>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</si>
  <si>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</si>
  <si>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</si>
  <si>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</si>
  <si>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</si>
  <si>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</si>
  <si>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</si>
  <si>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</si>
  <si>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</si>
  <si>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</si>
  <si>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</si>
  <si>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</si>
  <si>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</si>
  <si>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</si>
  <si>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</si>
  <si>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</si>
  <si>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</si>
  <si>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</si>
  <si>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</si>
  <si>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</si>
  <si>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</si>
  <si>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</si>
  <si>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</si>
  <si>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</si>
  <si>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</si>
  <si>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</si>
  <si>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</si>
  <si>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</si>
  <si>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</si>
  <si>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</si>
  <si>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</si>
  <si>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</si>
  <si>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</si>
  <si>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</si>
  <si>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</si>
  <si>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</si>
  <si>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</si>
  <si>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</si>
  <si>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</si>
  <si>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</si>
  <si>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</si>
  <si>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</si>
  <si>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</si>
  <si>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</si>
  <si>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</si>
  <si>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</si>
  <si>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</si>
  <si>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</si>
  <si>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</si>
  <si>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</si>
  <si>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</si>
  <si>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</si>
  <si>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</si>
  <si>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</si>
  <si>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</si>
  <si>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</si>
  <si>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</si>
  <si>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</si>
  <si>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</si>
  <si>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</si>
  <si>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</si>
  <si>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</si>
  <si>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</si>
  <si>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</si>
  <si>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</si>
  <si>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</si>
  <si>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</si>
  <si>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</si>
  <si>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</si>
  <si>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</si>
  <si>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</si>
  <si>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</si>
  <si>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</si>
  <si>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</si>
  <si>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</si>
  <si>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</si>
  <si>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</si>
  <si>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</si>
  <si>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</si>
  <si>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</si>
  <si>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</si>
  <si>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</si>
  <si>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</si>
  <si>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</si>
  <si>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</si>
  <si>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</si>
  <si>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</si>
  <si>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</si>
  <si>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</si>
  <si>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</si>
  <si>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</si>
  <si>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</si>
  <si>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</si>
  <si>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</si>
  <si>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</si>
  <si>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</si>
  <si>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</si>
  <si>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</si>
  <si>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</si>
  <si>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</si>
  <si>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</si>
  <si>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</si>
  <si>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</si>
  <si>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</si>
  <si>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</si>
  <si>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</si>
  <si>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</si>
  <si>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</si>
  <si>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</si>
  <si>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</si>
  <si>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</si>
  <si>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</si>
  <si>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</si>
  <si>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</si>
  <si>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</si>
  <si>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</si>
  <si>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</si>
  <si>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</si>
  <si>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</si>
  <si>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</si>
  <si>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</si>
  <si>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</si>
  <si>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</si>
  <si>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</si>
  <si>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</si>
  <si>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</si>
  <si>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</si>
  <si>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</si>
  <si>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</si>
  <si>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</si>
  <si>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</si>
  <si>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</si>
  <si>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</si>
  <si>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</si>
  <si>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</si>
  <si>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</si>
  <si>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</si>
  <si>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</si>
  <si>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</si>
  <si>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</si>
  <si>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</si>
  <si>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</si>
  <si>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</si>
  <si>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</si>
  <si>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</si>
  <si>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</si>
  <si>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</si>
  <si>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</si>
  <si>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</si>
  <si>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</si>
  <si>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</si>
  <si>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</si>
  <si>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</si>
  <si>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</si>
  <si>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</si>
  <si>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</si>
  <si>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</si>
  <si>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</si>
  <si>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</si>
  <si>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</si>
  <si>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</si>
  <si>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</si>
  <si>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</si>
  <si>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</si>
  <si>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</si>
  <si>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</si>
  <si>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</si>
  <si>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</si>
  <si>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</si>
  <si>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</si>
  <si>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</si>
  <si>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</si>
  <si>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</si>
  <si>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</si>
  <si>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</si>
  <si>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</si>
  <si>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</si>
  <si>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</si>
  <si>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</si>
  <si>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</si>
  <si>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</si>
  <si>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</si>
  <si>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</si>
  <si>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</si>
  <si>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</si>
  <si>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</si>
  <si>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</si>
  <si>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</si>
  <si>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</si>
  <si>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</si>
  <si>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</si>
  <si>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</si>
  <si>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</si>
  <si>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</si>
  <si>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</si>
  <si>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</si>
  <si>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</si>
  <si>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</si>
  <si>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</si>
  <si>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</si>
  <si>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</si>
  <si>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</si>
  <si>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</si>
  <si>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</si>
  <si>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</si>
  <si>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</si>
  <si>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</si>
  <si>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</si>
  <si>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</si>
  <si>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</si>
  <si>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</si>
  <si>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</si>
  <si>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</si>
  <si>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</si>
  <si>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</si>
  <si>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</si>
  <si>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</si>
  <si>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</si>
  <si>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</si>
  <si>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</si>
  <si>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</si>
  <si>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</si>
  <si>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</si>
  <si>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</si>
  <si>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</si>
  <si>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</si>
  <si>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</si>
  <si>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</si>
  <si>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</si>
  <si>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</si>
  <si>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</si>
  <si>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</si>
  <si>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</si>
  <si>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</si>
  <si>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</si>
  <si>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</si>
  <si>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</si>
  <si>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</si>
  <si>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</si>
  <si>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</si>
  <si>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</si>
  <si>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</si>
  <si>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</si>
  <si>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</si>
  <si>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</si>
  <si>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</si>
  <si>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</si>
  <si>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</si>
  <si>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</si>
  <si>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</si>
  <si>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</si>
  <si>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</si>
  <si>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</si>
  <si>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</si>
  <si>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</si>
  <si>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</si>
  <si>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</si>
  <si>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</si>
  <si>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</si>
  <si>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</si>
  <si>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</si>
  <si>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</si>
  <si>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</si>
  <si>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</si>
  <si>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</si>
  <si>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</si>
  <si>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</si>
  <si>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</si>
  <si>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</si>
  <si>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</si>
  <si>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</si>
  <si>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</si>
  <si>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</si>
  <si>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</si>
  <si>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</si>
  <si>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</si>
  <si>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</si>
  <si>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</si>
  <si>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</si>
  <si>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</si>
  <si>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</si>
  <si>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</si>
  <si>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</si>
  <si>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</si>
  <si>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</si>
  <si>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</si>
  <si>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</si>
  <si>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</si>
  <si>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</si>
  <si>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</si>
  <si>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</si>
  <si>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</si>
  <si>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</si>
  <si>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</si>
  <si>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</si>
  <si>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</si>
  <si>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</si>
  <si>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</si>
  <si>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</si>
  <si>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</si>
  <si>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</si>
  <si>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</si>
  <si>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</si>
  <si>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</si>
  <si>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</si>
  <si>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</si>
  <si>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</si>
  <si>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</si>
  <si>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</si>
  <si>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</si>
  <si>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</si>
  <si>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</si>
  <si>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</si>
  <si>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</si>
  <si>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</si>
  <si>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</si>
  <si>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</si>
  <si>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</si>
  <si>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</si>
  <si>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</si>
  <si>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</si>
  <si>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</si>
  <si>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</si>
  <si>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</si>
  <si>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</si>
  <si>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</si>
  <si>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</si>
  <si>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</si>
  <si>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</si>
  <si>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</si>
  <si>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</si>
  <si>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</si>
  <si>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</si>
  <si>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</si>
  <si>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</si>
  <si>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</si>
  <si>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</si>
  <si>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</si>
  <si>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</si>
  <si>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</si>
  <si>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</si>
  <si>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</si>
  <si>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</si>
  <si>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</si>
  <si>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</si>
  <si>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</si>
  <si>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</si>
  <si>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</si>
  <si>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</si>
  <si>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</si>
  <si>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</si>
  <si>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</si>
  <si>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</si>
  <si>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</si>
  <si>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</si>
  <si>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</si>
  <si>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</si>
  <si>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</si>
  <si>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</si>
  <si>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</si>
  <si>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</si>
  <si>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</si>
  <si>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</si>
  <si>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</si>
  <si>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</si>
  <si>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</si>
  <si>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</si>
  <si>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</si>
  <si>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</si>
  <si>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</si>
  <si>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</si>
  <si>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</si>
  <si>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</si>
  <si>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</si>
  <si>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</si>
  <si>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</si>
  <si>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</si>
  <si>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</si>
  <si>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</si>
  <si>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</si>
  <si>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</si>
  <si>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</si>
  <si>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</si>
  <si>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</si>
  <si>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</si>
  <si>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</si>
  <si>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</si>
  <si>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</si>
  <si>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</si>
  <si>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</si>
  <si>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</si>
  <si>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</si>
  <si>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</si>
  <si>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</si>
  <si>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</si>
  <si>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</si>
  <si>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</si>
  <si>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</si>
  <si>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</si>
  <si>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</si>
  <si>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</si>
  <si>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</si>
  <si>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</si>
  <si>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</si>
  <si>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</si>
  <si>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</si>
  <si>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</si>
  <si>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</si>
  <si>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</si>
  <si>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</si>
  <si>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</si>
  <si>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</si>
  <si>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</si>
  <si>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</si>
  <si>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</si>
  <si>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</si>
  <si>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</si>
  <si>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</si>
  <si>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</si>
  <si>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</si>
  <si>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</si>
  <si>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</si>
  <si>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</si>
  <si>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</si>
  <si>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</si>
  <si>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</si>
  <si>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</si>
  <si>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</si>
  <si>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</si>
  <si>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</si>
  <si>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</si>
  <si>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</si>
  <si>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</si>
  <si>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</si>
  <si>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</si>
  <si>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</si>
  <si>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</si>
  <si>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</si>
  <si>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</si>
  <si>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</si>
  <si>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</si>
  <si>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</si>
  <si>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</si>
  <si>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</si>
  <si>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</si>
  <si>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</si>
  <si>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</si>
  <si>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</si>
  <si>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</si>
  <si>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</si>
  <si>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</si>
  <si>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</si>
  <si>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</si>
  <si>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</si>
  <si>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</si>
  <si>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</si>
  <si>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</si>
  <si>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</si>
  <si>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</si>
  <si>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</si>
  <si>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</si>
  <si>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</si>
  <si>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</si>
  <si>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</si>
  <si>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</si>
  <si>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</si>
  <si>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</si>
  <si>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</si>
  <si>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</si>
  <si>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</si>
  <si>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</si>
  <si>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</si>
  <si>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</si>
  <si>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</si>
  <si>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</si>
  <si>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</si>
  <si>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</si>
  <si>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</si>
  <si>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</si>
  <si>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</si>
  <si>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</si>
  <si>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</si>
  <si>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</si>
  <si>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</si>
  <si>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</si>
  <si>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</si>
  <si>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</si>
  <si>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</si>
  <si>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</si>
  <si>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</si>
  <si>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</si>
  <si>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</si>
  <si>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</si>
  <si>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</si>
  <si>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</si>
  <si>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</si>
  <si>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</si>
  <si>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</si>
  <si>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</si>
  <si>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</si>
  <si>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</si>
  <si>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</si>
  <si>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</si>
  <si>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</si>
  <si>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</si>
  <si>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</si>
  <si>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</si>
  <si>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</si>
  <si>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</si>
  <si>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</si>
  <si>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</si>
  <si>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</si>
  <si>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</si>
  <si>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</si>
  <si>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</si>
  <si>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</si>
  <si>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</si>
  <si>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</si>
  <si>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</si>
  <si>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</si>
  <si>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</si>
  <si>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</si>
  <si>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</si>
  <si>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</si>
  <si>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</si>
  <si>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</si>
  <si>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</si>
  <si>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</si>
  <si>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</si>
  <si>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</si>
  <si>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</si>
  <si>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</si>
  <si>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</si>
  <si>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</si>
  <si>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</si>
  <si>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</si>
  <si>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</si>
  <si>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</si>
  <si>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</si>
  <si>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</si>
  <si>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</si>
  <si>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</si>
  <si>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</si>
  <si>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</si>
  <si>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</si>
  <si>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</si>
  <si>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</si>
  <si>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</si>
  <si>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</si>
  <si>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</si>
  <si>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</si>
  <si>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</si>
  <si>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</si>
  <si>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</si>
  <si>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</si>
  <si>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</si>
  <si>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</si>
  <si>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</si>
  <si>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</si>
  <si>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</si>
  <si>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</si>
  <si>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</si>
  <si>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</si>
  <si>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</si>
  <si>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</si>
  <si>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</si>
  <si>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</si>
  <si>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</si>
  <si>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</si>
  <si>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</si>
  <si>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</si>
  <si>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</si>
  <si>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</si>
  <si>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</si>
  <si>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</si>
  <si>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</si>
  <si>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</si>
  <si>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</si>
  <si>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</si>
  <si>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</si>
  <si>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</si>
  <si>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</si>
  <si>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</si>
  <si>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</si>
  <si>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</si>
  <si>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</si>
  <si>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</si>
  <si>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</si>
  <si>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</si>
  <si>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</si>
  <si>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</si>
  <si>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</si>
  <si>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</si>
  <si>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</si>
  <si>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</si>
  <si>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</si>
  <si>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</si>
  <si>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</si>
  <si>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</si>
  <si>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</si>
  <si>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</si>
  <si>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</si>
  <si>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</si>
  <si>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</si>
  <si>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</si>
  <si>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</si>
  <si>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</si>
  <si>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</si>
  <si>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</si>
  <si>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</si>
  <si>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</si>
  <si>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</si>
  <si>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</si>
  <si>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</si>
  <si>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</si>
  <si>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</si>
  <si>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</si>
  <si>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</si>
  <si>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</si>
  <si>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</si>
  <si>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</si>
  <si>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</si>
  <si>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</si>
  <si>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</si>
  <si>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</si>
  <si>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</si>
  <si>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</si>
  <si>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</si>
  <si>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</si>
  <si>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</si>
  <si>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</si>
  <si>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</si>
  <si>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</si>
  <si>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</si>
  <si>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</si>
  <si>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</si>
  <si>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</si>
  <si>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</si>
  <si>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</si>
  <si>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</si>
  <si>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</si>
  <si>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</si>
  <si>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</si>
  <si>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</si>
  <si>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</si>
  <si>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</si>
  <si>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</si>
  <si>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</si>
  <si>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</si>
  <si>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</si>
  <si>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</si>
  <si>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</si>
  <si>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</si>
  <si>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</si>
  <si>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</si>
  <si>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</si>
  <si>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</si>
  <si>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</si>
  <si>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</si>
  <si>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</si>
  <si>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</si>
  <si>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</si>
  <si>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</si>
  <si>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</si>
  <si>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</si>
  <si>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</si>
  <si>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</si>
  <si>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</si>
  <si>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</si>
  <si>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</si>
  <si>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</si>
  <si>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</si>
  <si>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</si>
  <si>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</si>
  <si>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</si>
  <si>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</si>
  <si>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</si>
  <si>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</si>
  <si>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</si>
  <si>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</si>
  <si>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</si>
  <si>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</si>
  <si>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</si>
  <si>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</si>
  <si>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</si>
  <si>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</si>
  <si>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</si>
  <si>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</si>
  <si>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</si>
  <si>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</si>
  <si>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</si>
  <si>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</si>
  <si>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</si>
  <si>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</si>
  <si>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</si>
  <si>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</si>
  <si>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</si>
  <si>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</si>
  <si>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</si>
  <si>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</si>
  <si>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</si>
  <si>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</si>
  <si>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</si>
  <si>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</si>
  <si>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</si>
  <si>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</si>
  <si>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</si>
  <si>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</si>
  <si>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</si>
  <si>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</si>
  <si>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</si>
  <si>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</si>
  <si>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</si>
  <si>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</si>
  <si>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</si>
  <si>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</si>
  <si>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</si>
  <si>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</si>
  <si>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</si>
  <si>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</si>
  <si>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</si>
  <si>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</si>
  <si>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</si>
  <si>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</si>
  <si>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</si>
  <si>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</si>
  <si>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</si>
  <si>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</si>
  <si>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</si>
  <si>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</si>
  <si>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</si>
  <si>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</si>
  <si>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</si>
  <si>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</si>
  <si>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</si>
  <si>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</si>
  <si>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</si>
  <si>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</si>
  <si>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</si>
  <si>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</si>
  <si>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</si>
  <si>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</si>
  <si>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</si>
  <si>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</si>
  <si>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</si>
  <si>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</si>
  <si>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</si>
  <si>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</si>
  <si>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</si>
  <si>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</si>
  <si>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</si>
  <si>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</si>
  <si>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</si>
  <si>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</si>
  <si>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</si>
  <si>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</si>
  <si>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</si>
  <si>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</si>
  <si>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</si>
  <si>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</si>
  <si>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</si>
  <si>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</si>
  <si>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</si>
  <si>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</si>
  <si>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</si>
  <si>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</si>
  <si>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</si>
  <si>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</si>
  <si>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</si>
  <si>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</si>
  <si>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</si>
  <si>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</si>
  <si>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</si>
  <si>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</si>
  <si>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</si>
  <si>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</si>
  <si>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</si>
  <si>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</si>
  <si>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</si>
  <si>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</si>
  <si>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</si>
  <si>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</si>
  <si>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</si>
  <si>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</si>
  <si>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</si>
  <si>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</si>
  <si>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</si>
  <si>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</si>
  <si>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</si>
  <si>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</si>
  <si>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</si>
  <si>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</si>
  <si>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</si>
  <si>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</si>
  <si>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</si>
  <si>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</si>
  <si>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</si>
  <si>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</si>
  <si>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</si>
  <si>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</si>
  <si>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</si>
  <si>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</si>
  <si>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</si>
  <si>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</si>
  <si>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</si>
  <si>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</si>
  <si>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</si>
  <si>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</si>
  <si>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</si>
  <si>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</si>
  <si>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</si>
  <si>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</si>
  <si>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</si>
  <si>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</si>
  <si>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</si>
  <si>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</si>
  <si>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</si>
  <si>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</si>
  <si>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</si>
  <si>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</si>
  <si>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</si>
  <si>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</si>
  <si>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</si>
  <si>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</si>
  <si>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</si>
  <si>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</si>
  <si>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</si>
  <si>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</si>
  <si>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</si>
  <si>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</si>
  <si>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</si>
  <si>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</si>
  <si>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</si>
  <si>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</si>
  <si>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</si>
  <si>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</si>
  <si>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</si>
  <si>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</si>
  <si>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</si>
  <si>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</si>
  <si>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</si>
  <si>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</si>
  <si>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</si>
  <si>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</si>
  <si>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</si>
  <si>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</si>
  <si>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</si>
  <si>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</si>
  <si>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</si>
  <si>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</si>
  <si>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</si>
  <si>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</si>
  <si>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</si>
  <si>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</si>
  <si>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</si>
  <si>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</si>
  <si>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</si>
  <si>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</si>
  <si>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</si>
  <si>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</si>
  <si>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</si>
  <si>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</si>
  <si>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</si>
  <si>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</si>
  <si>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</si>
  <si>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</si>
  <si>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</si>
  <si>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</si>
  <si>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</si>
  <si>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</si>
  <si>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</si>
  <si>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</si>
  <si>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</si>
  <si>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</si>
  <si>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</si>
  <si>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</si>
  <si>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</si>
  <si>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</si>
  <si>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</si>
  <si>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</si>
  <si>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</si>
  <si>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</si>
  <si>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</si>
  <si>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</si>
  <si>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</si>
  <si>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</si>
  <si>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</si>
  <si>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</si>
  <si>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</si>
  <si>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</si>
  <si>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</si>
  <si>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</si>
  <si>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</si>
  <si>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</si>
  <si>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</si>
  <si>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</si>
  <si>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</si>
  <si>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</si>
  <si>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</si>
  <si>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</si>
  <si>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</si>
  <si>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</si>
  <si>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</si>
  <si>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</si>
  <si>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</si>
  <si>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</si>
  <si>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</si>
  <si>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</si>
  <si>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</si>
  <si>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</si>
  <si>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</si>
  <si>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</si>
  <si>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</si>
  <si>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</si>
  <si>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</si>
  <si>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</si>
  <si>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</si>
  <si>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</si>
  <si>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</si>
  <si>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</si>
  <si>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</si>
  <si>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</si>
  <si>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</si>
  <si>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</si>
  <si>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</si>
  <si>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</si>
  <si>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</si>
  <si>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</si>
  <si>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</si>
  <si>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</si>
  <si>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</si>
  <si>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</si>
  <si>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</si>
  <si>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</si>
  <si>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</si>
  <si>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</si>
  <si>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</si>
  <si>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</si>
  <si>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</si>
  <si>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</si>
  <si>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</si>
  <si>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</si>
  <si>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</si>
  <si>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</si>
  <si>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</si>
  <si>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</si>
  <si>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</si>
  <si>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</si>
  <si>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</si>
  <si>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</si>
  <si>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</si>
  <si>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</si>
  <si>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</si>
  <si>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</si>
  <si>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</si>
  <si>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</si>
  <si>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</si>
  <si>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</si>
  <si>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</si>
  <si>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</si>
  <si>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</si>
  <si>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</si>
  <si>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</si>
  <si>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</si>
  <si>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</si>
  <si>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</si>
  <si>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</si>
  <si>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</si>
  <si>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</si>
  <si>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</si>
  <si>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</si>
  <si>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</si>
  <si>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</si>
  <si>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</si>
  <si>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</si>
  <si>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</si>
  <si>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</si>
  <si>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</si>
  <si>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</si>
  <si>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</si>
  <si>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</si>
  <si>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</si>
  <si>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</si>
  <si>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</si>
  <si>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</si>
  <si>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</si>
  <si>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</si>
  <si>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</si>
  <si>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</si>
  <si>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</si>
  <si>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</si>
  <si>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</si>
  <si>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</si>
  <si>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</si>
  <si>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</si>
  <si>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</si>
  <si>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</si>
  <si>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</si>
  <si>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</si>
  <si>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</si>
  <si>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</si>
  <si>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</si>
  <si>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</si>
  <si>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</si>
  <si>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</si>
  <si>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</si>
  <si>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</si>
  <si>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</si>
  <si>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</si>
  <si>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</si>
  <si>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</si>
  <si>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</si>
  <si>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</si>
  <si>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</si>
  <si>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</si>
  <si>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</si>
  <si>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</si>
  <si>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</si>
  <si>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</si>
  <si>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</si>
  <si>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</si>
  <si>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</si>
  <si>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</si>
  <si>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</si>
  <si>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</si>
  <si>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</si>
  <si>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</si>
  <si>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</si>
  <si>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</si>
  <si>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</si>
  <si>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</si>
  <si>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</si>
  <si>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</si>
  <si>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</si>
  <si>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</si>
  <si>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</si>
  <si>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</si>
  <si>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</si>
  <si>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</si>
  <si>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</si>
  <si>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</si>
  <si>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</si>
  <si>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</si>
  <si>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</si>
  <si>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</si>
  <si>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</si>
  <si>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</si>
  <si>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</si>
  <si>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</si>
  <si>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</si>
  <si>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</si>
  <si>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</si>
  <si>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</si>
  <si>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</si>
  <si>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</si>
  <si>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</si>
  <si>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</si>
  <si>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</si>
  <si>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</si>
  <si>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</si>
  <si>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</si>
  <si>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</si>
  <si>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</si>
  <si>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</si>
  <si>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</si>
  <si>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</si>
  <si>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</si>
  <si>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</si>
  <si>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</si>
  <si>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</si>
  <si>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</si>
  <si>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</si>
  <si>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</si>
  <si>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</si>
  <si>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</si>
  <si>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</si>
  <si>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</si>
  <si>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</si>
  <si>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</si>
  <si>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</si>
  <si>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</si>
  <si>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</si>
  <si>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</si>
  <si>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</si>
  <si>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</si>
  <si>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</si>
  <si>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</si>
  <si>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</si>
  <si>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</si>
  <si>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</si>
  <si>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</si>
  <si>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</si>
  <si>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</si>
  <si>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</si>
  <si>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</si>
  <si>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</si>
  <si>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</si>
  <si>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</si>
  <si>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</si>
  <si>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</si>
  <si>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</si>
  <si>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</si>
  <si>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</si>
  <si>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</si>
  <si>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</si>
  <si>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</si>
  <si>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</si>
  <si>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</si>
  <si>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</si>
  <si>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</si>
  <si>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</si>
  <si>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</si>
  <si>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</si>
  <si>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</si>
  <si>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</si>
  <si>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</si>
  <si>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</si>
  <si>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</si>
  <si>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</si>
  <si>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</si>
  <si>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</si>
  <si>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</si>
  <si>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</si>
  <si>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</si>
  <si>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</si>
  <si>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</si>
  <si>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</si>
  <si>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</si>
  <si>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</si>
  <si>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</si>
  <si>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</si>
  <si>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</si>
  <si>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</si>
  <si>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</si>
  <si>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</si>
  <si>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</si>
  <si>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</si>
  <si>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</si>
  <si>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</si>
  <si>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</si>
  <si>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</si>
  <si>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</si>
  <si>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</si>
  <si>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</si>
  <si>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</si>
  <si>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</si>
  <si>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</si>
  <si>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</si>
  <si>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</si>
  <si>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</si>
  <si>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</si>
  <si>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</si>
  <si>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</si>
  <si>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</si>
  <si>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</si>
  <si>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</si>
  <si>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</si>
  <si>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</si>
  <si>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</si>
  <si>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</si>
  <si>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</si>
  <si>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</si>
  <si>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</si>
  <si>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</si>
  <si>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</si>
  <si>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</si>
  <si>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</si>
  <si>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</si>
  <si>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</si>
  <si>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</si>
  <si>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</si>
  <si>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</si>
  <si>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</si>
  <si>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</si>
  <si>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</si>
  <si>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</si>
  <si>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</si>
  <si>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</si>
  <si>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</si>
  <si>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</si>
  <si>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</si>
  <si>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</si>
  <si>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</si>
  <si>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</si>
  <si>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</si>
  <si>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</si>
  <si>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</si>
  <si>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</si>
  <si>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</si>
  <si>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</si>
  <si>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</si>
  <si>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</si>
  <si>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</si>
  <si>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</si>
  <si>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</si>
  <si>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</si>
  <si>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</si>
  <si>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</si>
  <si>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</si>
  <si>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</si>
  <si>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</si>
  <si>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</si>
  <si>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</si>
  <si>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</si>
  <si>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</si>
  <si>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</si>
  <si>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</si>
  <si>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</si>
  <si>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</si>
  <si>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</si>
  <si>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</si>
  <si>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</si>
  <si>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</si>
  <si>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</si>
  <si>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</si>
  <si>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</si>
  <si>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</si>
  <si>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</si>
  <si>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</si>
  <si>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</si>
  <si>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</si>
  <si>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</si>
  <si>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</si>
  <si>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</si>
  <si>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</si>
  <si>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</si>
  <si>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</si>
  <si>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</si>
  <si>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</si>
  <si>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</si>
  <si>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</si>
  <si>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</si>
  <si>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</si>
  <si>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</si>
  <si>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</si>
  <si>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</si>
  <si>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</si>
  <si>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</si>
  <si>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</si>
  <si>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</si>
  <si>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</si>
  <si>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</si>
  <si>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</si>
  <si>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</si>
  <si>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</si>
  <si>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</si>
  <si>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</si>
  <si>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</si>
  <si>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</si>
  <si>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</si>
  <si>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</si>
  <si>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</si>
  <si>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</si>
  <si>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</si>
  <si>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</si>
  <si>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</si>
  <si>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</si>
  <si>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</si>
  <si>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</si>
  <si>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</si>
  <si>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</si>
  <si>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</si>
  <si>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</si>
  <si>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</si>
  <si>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</si>
  <si>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</si>
  <si>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</si>
  <si>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</si>
  <si>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</si>
  <si>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</si>
  <si>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</si>
  <si>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</si>
  <si>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</si>
  <si>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</si>
  <si>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</si>
  <si>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</si>
  <si>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</si>
  <si>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</si>
  <si>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</si>
  <si>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</si>
  <si>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</si>
  <si>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</si>
  <si>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</si>
  <si>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</si>
  <si>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</si>
  <si>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</si>
  <si>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</si>
  <si>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</si>
  <si>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</si>
  <si>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</si>
  <si>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</si>
  <si>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</si>
  <si>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</si>
  <si>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</si>
  <si>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</si>
  <si>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</si>
  <si>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</si>
  <si>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</si>
  <si>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</si>
  <si>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</si>
  <si>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</si>
  <si>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</si>
  <si>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</si>
  <si>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</si>
  <si>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</si>
  <si>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</si>
  <si>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</si>
  <si>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</si>
  <si>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</si>
  <si>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</si>
  <si>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</si>
  <si>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</si>
  <si>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</si>
  <si>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</si>
  <si>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</si>
  <si>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</si>
  <si>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</si>
  <si>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</si>
  <si>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</si>
  <si>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</si>
  <si>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</si>
  <si>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</si>
  <si>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</si>
  <si>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</si>
  <si>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</si>
  <si>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</si>
  <si>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</si>
  <si>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</si>
  <si>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</si>
  <si>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</si>
  <si>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</si>
  <si>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</si>
  <si>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</si>
  <si>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</si>
  <si>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</si>
  <si>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</si>
  <si>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</si>
  <si>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</si>
  <si>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</si>
  <si>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</si>
  <si>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</si>
  <si>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</si>
  <si>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</si>
  <si>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</si>
  <si>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</si>
  <si>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</si>
  <si>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</si>
  <si>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</si>
  <si>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</si>
  <si>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</si>
  <si>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</si>
  <si>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</si>
  <si>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</si>
  <si>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</si>
  <si>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</si>
  <si>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</si>
  <si>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</si>
  <si>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</si>
  <si>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</si>
  <si>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</si>
  <si>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</si>
  <si>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</si>
  <si>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</si>
  <si>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</si>
  <si>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</si>
  <si>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</si>
  <si>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</si>
  <si>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</si>
  <si>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</si>
  <si>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</si>
  <si>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</si>
  <si>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</si>
  <si>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</si>
  <si>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</si>
  <si>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</si>
  <si>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</si>
  <si>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</si>
  <si>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</si>
  <si>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</si>
  <si>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</si>
  <si>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</si>
  <si>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</si>
  <si>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</si>
  <si>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</si>
  <si>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</si>
  <si>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</si>
  <si>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</si>
  <si>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</si>
  <si>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</si>
  <si>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</si>
  <si>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</si>
  <si>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</si>
  <si>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</si>
  <si>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</si>
  <si>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</si>
  <si>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</si>
  <si>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</si>
  <si>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</si>
  <si>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</si>
  <si>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</si>
  <si>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</si>
  <si>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</si>
  <si>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</si>
  <si>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</si>
  <si>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</si>
  <si>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</si>
  <si>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</si>
  <si>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</si>
  <si>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</si>
  <si>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</si>
  <si>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</si>
  <si>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</si>
  <si>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</si>
  <si>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</si>
  <si>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</si>
  <si>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</si>
  <si>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</si>
  <si>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</si>
  <si>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</si>
  <si>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</si>
  <si>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</si>
  <si>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</si>
  <si>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</si>
  <si>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</si>
  <si>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</si>
  <si>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</si>
  <si>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</si>
  <si>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</si>
  <si>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</si>
  <si>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</si>
  <si>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</si>
  <si>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</si>
  <si>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</si>
  <si>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</si>
  <si>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</si>
  <si>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</si>
  <si>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</si>
  <si>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</si>
  <si>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</si>
  <si>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</si>
  <si>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</si>
  <si>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</si>
  <si>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</si>
  <si>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</si>
  <si>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</si>
  <si>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</si>
  <si>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</si>
  <si>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</si>
  <si>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</si>
  <si>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</si>
  <si>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</si>
  <si>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</si>
  <si>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</si>
  <si>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</si>
  <si>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</si>
  <si>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</si>
  <si>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</si>
  <si>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</si>
  <si>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</si>
  <si>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</si>
  <si>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</si>
  <si>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</si>
  <si>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</si>
  <si>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</si>
  <si>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</si>
  <si>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</si>
  <si>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</si>
  <si>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</si>
  <si>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</si>
  <si>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</si>
  <si>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</si>
  <si>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</si>
  <si>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</si>
  <si>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</si>
  <si>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</si>
  <si>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</si>
  <si>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</si>
  <si>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</si>
  <si>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</si>
  <si>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</si>
  <si>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</si>
  <si>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</si>
  <si>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</si>
  <si>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</si>
  <si>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</si>
  <si>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</si>
  <si>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</si>
  <si>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</si>
  <si>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</si>
  <si>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</si>
  <si>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</si>
  <si>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</si>
  <si>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</si>
  <si>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</si>
  <si>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</si>
  <si>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</si>
  <si>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</si>
  <si>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</si>
  <si>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</si>
  <si>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</si>
  <si>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</si>
  <si>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</si>
  <si>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</si>
  <si>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</si>
  <si>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</si>
  <si>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</si>
  <si>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</si>
  <si>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</si>
  <si>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</si>
  <si>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</si>
  <si>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</si>
  <si>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</si>
  <si>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</si>
  <si>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</si>
  <si>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</si>
  <si>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</si>
  <si>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</si>
  <si>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</si>
  <si>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</si>
  <si>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</si>
  <si>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</si>
  <si>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</si>
  <si>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</si>
  <si>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</si>
  <si>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</si>
  <si>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</si>
  <si>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</si>
  <si>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</si>
  <si>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</si>
  <si>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</si>
  <si>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</si>
  <si>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</si>
  <si>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</si>
  <si>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</si>
  <si>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</si>
  <si>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</si>
  <si>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</si>
  <si>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</si>
  <si>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</si>
  <si>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</si>
  <si>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</si>
  <si>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</si>
  <si>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</si>
  <si>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</si>
  <si>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</si>
  <si>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</si>
  <si>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</si>
  <si>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</si>
  <si>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</si>
  <si>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</si>
  <si>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</si>
  <si>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</si>
  <si>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</si>
  <si>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</si>
  <si>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</si>
  <si>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</si>
  <si>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</si>
  <si>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</si>
  <si>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</si>
  <si>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</si>
  <si>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</si>
  <si>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</si>
  <si>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</si>
  <si>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</si>
  <si>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</si>
  <si>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</si>
  <si>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</si>
  <si>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</si>
  <si>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</si>
  <si>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</si>
  <si>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</si>
  <si>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</si>
  <si>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</si>
  <si>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</si>
  <si>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</si>
  <si>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</si>
  <si>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</si>
  <si>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</si>
  <si>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</si>
  <si>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</si>
  <si>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</si>
  <si>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</si>
  <si>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</si>
  <si>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</si>
  <si>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</si>
  <si>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</si>
  <si>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</si>
  <si>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</si>
  <si>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</si>
  <si>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</si>
  <si>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</si>
  <si>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</si>
  <si>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</si>
  <si>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</si>
  <si>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</si>
  <si>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</si>
  <si>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</si>
  <si>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</si>
  <si>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</si>
  <si>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</si>
  <si>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</si>
  <si>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</si>
  <si>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</si>
  <si>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</si>
  <si>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</si>
  <si>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</si>
  <si>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</si>
  <si>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</si>
  <si>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</si>
  <si>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</si>
  <si>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</si>
  <si>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</si>
  <si>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</si>
  <si>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</si>
  <si>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</si>
  <si>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</si>
  <si>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</si>
  <si>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</si>
  <si>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</si>
  <si>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</si>
  <si>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</si>
  <si>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</si>
  <si>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</si>
  <si>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</si>
  <si>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</si>
  <si>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</si>
  <si>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</si>
  <si>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</si>
  <si>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</si>
  <si>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</si>
  <si>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</si>
  <si>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</si>
  <si>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</si>
  <si>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</si>
  <si>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</si>
  <si>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</si>
  <si>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</si>
  <si>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</si>
  <si>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</si>
  <si>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</si>
  <si>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</si>
  <si>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</si>
  <si>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</si>
  <si>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</si>
  <si>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</si>
  <si>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</si>
  <si>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</si>
  <si>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</si>
  <si>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</si>
  <si>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</si>
  <si>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</si>
  <si>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</si>
  <si>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</si>
  <si>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</si>
  <si>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</si>
  <si>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</si>
  <si>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</si>
  <si>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</si>
  <si>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</si>
  <si>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</si>
  <si>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</si>
  <si>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</si>
  <si>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</si>
  <si>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</si>
  <si>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</si>
  <si>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</si>
  <si>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</si>
  <si>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</si>
  <si>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</si>
  <si>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</si>
  <si>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</si>
  <si>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</si>
  <si>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</si>
  <si>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</si>
  <si>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</si>
  <si>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</si>
  <si>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</si>
  <si>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</si>
  <si>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</si>
  <si>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</si>
  <si>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</si>
  <si>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</si>
  <si>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</si>
  <si>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</si>
  <si>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</si>
  <si>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</si>
  <si>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</si>
  <si>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</si>
  <si>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</si>
  <si>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</si>
  <si>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</si>
  <si>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</si>
  <si>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</si>
  <si>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</si>
  <si>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</si>
  <si>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</si>
  <si>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</si>
  <si>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</si>
  <si>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</si>
  <si>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</si>
  <si>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</si>
  <si>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</si>
  <si>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</si>
  <si>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</si>
  <si>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</si>
  <si>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</si>
  <si>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</si>
  <si>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</si>
  <si>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</si>
  <si>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</si>
  <si>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</si>
  <si>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</si>
  <si>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</si>
  <si>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</si>
  <si>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</si>
  <si>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</si>
  <si>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</si>
  <si>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</si>
  <si>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</si>
  <si>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</si>
  <si>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</si>
  <si>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</si>
  <si>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</si>
  <si>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</si>
  <si>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</si>
  <si>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</si>
  <si>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</si>
  <si>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</si>
  <si>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</si>
  <si>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</si>
  <si>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</si>
  <si>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</si>
  <si>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</si>
  <si>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</si>
  <si>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</si>
  <si>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</si>
  <si>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</si>
  <si>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</si>
  <si>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</si>
  <si>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</si>
  <si>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</si>
  <si>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</si>
  <si>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</si>
  <si>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</si>
  <si>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</si>
  <si>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</si>
  <si>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</si>
  <si>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</si>
  <si>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</si>
  <si>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</si>
  <si>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</si>
  <si>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</si>
  <si>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</si>
  <si>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</si>
  <si>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</si>
  <si>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</si>
  <si>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</si>
  <si>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</si>
  <si>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</si>
  <si>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</si>
  <si>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</si>
  <si>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</si>
  <si>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</si>
  <si>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</si>
  <si>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</si>
  <si>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</si>
  <si>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</si>
  <si>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</si>
  <si>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</si>
  <si>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</si>
  <si>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</si>
  <si>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</si>
  <si>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</si>
  <si>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</si>
  <si>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</si>
  <si>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</si>
  <si>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</si>
  <si>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</si>
  <si>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</si>
  <si>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</si>
  <si>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</si>
  <si>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</si>
  <si>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</si>
  <si>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</si>
  <si>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</si>
  <si>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</si>
  <si>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</si>
  <si>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</si>
  <si>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</si>
  <si>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</si>
  <si>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</si>
  <si>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</si>
  <si>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</si>
  <si>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</si>
  <si>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</si>
  <si>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</si>
  <si>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</si>
  <si>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</si>
  <si>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</si>
  <si>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</si>
  <si>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</si>
  <si>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</si>
  <si>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</si>
  <si>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</si>
  <si>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</si>
  <si>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</si>
  <si>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</si>
  <si>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</si>
  <si>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</si>
  <si>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</si>
  <si>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</si>
  <si>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</si>
  <si>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</si>
  <si>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</si>
  <si>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</si>
  <si>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</si>
  <si>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</si>
  <si>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</si>
  <si>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</si>
  <si>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</si>
  <si>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</si>
  <si>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</si>
  <si>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</si>
  <si>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</si>
  <si>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</si>
  <si>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</si>
  <si>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</si>
  <si>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</si>
  <si>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</si>
  <si>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</si>
  <si>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</si>
  <si>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</si>
  <si>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</si>
  <si>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</si>
  <si>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</si>
  <si>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</si>
  <si>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</si>
  <si>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</si>
  <si>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</si>
  <si>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</si>
  <si>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</si>
  <si>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</si>
  <si>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</si>
  <si>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</si>
  <si>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</si>
  <si>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</si>
  <si>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</si>
  <si>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</si>
  <si>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</si>
  <si>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</si>
  <si>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</si>
  <si>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</si>
  <si>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</si>
  <si>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</si>
  <si>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</si>
  <si>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</si>
  <si>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</si>
  <si>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</si>
  <si>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</si>
  <si>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</si>
  <si>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</si>
  <si>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</si>
  <si>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</si>
  <si>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</si>
  <si>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</si>
  <si>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</si>
  <si>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</si>
  <si>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</si>
  <si>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</si>
  <si>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</si>
  <si>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</si>
  <si>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</si>
  <si>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</si>
  <si>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</si>
  <si>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</si>
  <si>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</si>
  <si>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</si>
  <si>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</si>
  <si>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</si>
  <si>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</si>
  <si>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</si>
  <si>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</si>
  <si>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</si>
  <si>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</si>
  <si>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</si>
  <si>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</si>
  <si>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</si>
  <si>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</si>
  <si>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</si>
  <si>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</si>
  <si>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</si>
  <si>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</si>
  <si>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</si>
  <si>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</si>
  <si>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</si>
  <si>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</si>
  <si>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</si>
  <si>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</si>
  <si>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</si>
  <si>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</si>
  <si>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</si>
  <si>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</si>
  <si>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</si>
  <si>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</si>
  <si>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</si>
  <si>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</si>
  <si>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</si>
  <si>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</si>
  <si>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</si>
  <si>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</si>
  <si>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</si>
  <si>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</si>
  <si>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</si>
  <si>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</si>
  <si>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</si>
  <si>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</si>
  <si>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</si>
  <si>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</si>
  <si>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</si>
  <si>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</si>
  <si>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</si>
  <si>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</si>
  <si>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</si>
  <si>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</si>
  <si>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</si>
  <si>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</si>
  <si>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</si>
  <si>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</si>
  <si>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</si>
  <si>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</si>
  <si>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</si>
  <si>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</si>
  <si>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</si>
  <si>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</si>
  <si>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</si>
  <si>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</si>
  <si>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</si>
  <si>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</si>
  <si>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</si>
  <si>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</si>
  <si>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</si>
  <si>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</si>
  <si>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</si>
  <si>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</si>
  <si>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</si>
  <si>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</si>
  <si>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</si>
  <si>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</si>
  <si>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</si>
  <si>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</si>
  <si>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</si>
  <si>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</si>
  <si>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</si>
  <si>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</si>
  <si>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</si>
  <si>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</si>
  <si>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</si>
  <si>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</si>
  <si>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</si>
  <si>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</si>
  <si>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</si>
  <si>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</si>
  <si>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</si>
  <si>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</si>
  <si>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</si>
  <si>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</si>
  <si>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</si>
  <si>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</si>
  <si>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</si>
  <si>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</si>
  <si>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</si>
  <si>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</si>
  <si>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</si>
  <si>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</si>
  <si>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</si>
  <si>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</si>
  <si>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</si>
  <si>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</si>
  <si>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</si>
  <si>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</si>
  <si>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</si>
  <si>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</si>
  <si>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</si>
  <si>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</si>
  <si>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</si>
  <si>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</si>
  <si>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</si>
  <si>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</si>
  <si>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</si>
  <si>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</si>
  <si>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</si>
  <si>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</si>
  <si>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</si>
  <si>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</si>
  <si>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</si>
  <si>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</si>
  <si>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</si>
  <si>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</si>
  <si>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</si>
  <si>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</si>
  <si>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</si>
  <si>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</si>
  <si>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</si>
  <si>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</si>
  <si>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</si>
  <si>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</si>
  <si>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</si>
  <si>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</si>
  <si>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</si>
  <si>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</si>
  <si>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</si>
  <si>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</si>
  <si>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</si>
  <si>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</si>
  <si>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</si>
  <si>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</si>
  <si>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</si>
  <si>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</si>
  <si>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</si>
  <si>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</si>
  <si>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</si>
  <si>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</si>
  <si>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</si>
  <si>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</si>
  <si>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</si>
  <si>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</si>
  <si>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</si>
  <si>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</si>
  <si>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</si>
  <si>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</si>
  <si>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</si>
  <si>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</si>
  <si>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</si>
  <si>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</si>
  <si>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</si>
  <si>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</si>
  <si>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</si>
  <si>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</si>
  <si>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</si>
  <si>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</si>
  <si>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</si>
  <si>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</si>
  <si>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</si>
  <si>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</si>
  <si>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</si>
  <si>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</si>
  <si>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</si>
  <si>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</si>
  <si>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</si>
  <si>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</si>
  <si>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</si>
  <si>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</si>
  <si>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</si>
  <si>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</si>
  <si>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</si>
  <si>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</si>
  <si>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</si>
  <si>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</si>
  <si>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</si>
  <si>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</si>
  <si>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</si>
  <si>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</si>
  <si>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</si>
  <si>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</si>
  <si>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</si>
  <si>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</si>
  <si>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</si>
  <si>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</si>
  <si>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</si>
  <si>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</si>
  <si>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</si>
  <si>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</si>
  <si>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</si>
  <si>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</si>
  <si>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</si>
  <si>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</si>
  <si>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</si>
  <si>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</si>
  <si>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</si>
  <si>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</si>
  <si>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</si>
  <si>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</si>
  <si>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</si>
  <si>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</si>
  <si>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</si>
  <si>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</si>
  <si>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</si>
  <si>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</si>
  <si>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</si>
  <si>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</si>
  <si>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</si>
  <si>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</si>
  <si>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</si>
  <si>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</si>
  <si>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</si>
  <si>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</si>
  <si>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</si>
  <si>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</si>
  <si>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</si>
  <si>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</si>
  <si>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</si>
  <si>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</si>
  <si>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</si>
  <si>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</si>
  <si>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</si>
  <si>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</si>
  <si>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</si>
  <si>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</si>
  <si>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</si>
  <si>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</si>
  <si>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</si>
  <si>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</si>
  <si>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</si>
  <si>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</si>
  <si>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</si>
  <si>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</si>
  <si>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</si>
  <si>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</si>
  <si>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</si>
  <si>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</si>
  <si>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</si>
  <si>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</si>
  <si>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</si>
  <si>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</si>
  <si>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</si>
  <si>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</si>
  <si>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</si>
  <si>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</si>
  <si>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</si>
  <si>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</si>
  <si>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</si>
  <si>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</si>
  <si>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</si>
  <si>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</si>
  <si>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</si>
  <si>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</si>
  <si>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</si>
  <si>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</si>
  <si>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</si>
  <si>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</si>
  <si>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</si>
  <si>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</si>
  <si>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</si>
  <si>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</si>
  <si>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</si>
  <si>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</si>
  <si>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</si>
  <si>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</si>
  <si>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</si>
  <si>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</si>
  <si>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</si>
  <si>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</si>
  <si>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</si>
  <si>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</si>
  <si>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</si>
  <si>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</si>
  <si>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</si>
  <si>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</si>
  <si>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</si>
  <si>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</si>
  <si>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</si>
  <si>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</si>
  <si>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</si>
  <si>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</si>
  <si>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</si>
  <si>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</si>
  <si>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</si>
  <si>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</si>
  <si>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</si>
  <si>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</si>
  <si>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</si>
  <si>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</si>
  <si>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</si>
  <si>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</si>
  <si>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</si>
  <si>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</si>
  <si>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</si>
  <si>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</si>
  <si>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</si>
  <si>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</si>
  <si>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</si>
  <si>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</si>
  <si>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</si>
  <si>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</si>
  <si>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</si>
  <si>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</si>
  <si>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</si>
  <si>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</si>
  <si>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</si>
  <si>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</si>
  <si>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</si>
  <si>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</si>
  <si>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</si>
  <si>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</si>
  <si>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</si>
  <si>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</si>
  <si>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</si>
  <si>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</si>
  <si>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</si>
  <si>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</si>
  <si>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</si>
  <si>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</si>
  <si>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</si>
  <si>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</si>
  <si>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</si>
  <si>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</si>
  <si>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</si>
  <si>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</si>
  <si>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</si>
  <si>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</si>
  <si>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</si>
  <si>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</si>
  <si>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</si>
  <si>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</si>
  <si>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</si>
  <si>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</si>
  <si>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</si>
  <si>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</si>
  <si>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</si>
  <si>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</si>
  <si>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</si>
  <si>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</si>
  <si>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</si>
  <si>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</si>
  <si>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</si>
  <si>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</si>
  <si>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</si>
  <si>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</si>
  <si>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</si>
  <si>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</si>
  <si>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</si>
  <si>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</si>
  <si>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</si>
  <si>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</si>
  <si>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</si>
  <si>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</si>
  <si>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</si>
  <si>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</si>
  <si>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</si>
  <si>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</si>
  <si>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</si>
  <si>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</si>
  <si>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</si>
  <si>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</si>
  <si>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</si>
  <si>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</si>
  <si>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</si>
  <si>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</si>
  <si>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</si>
  <si>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</si>
  <si>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</si>
  <si>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</si>
  <si>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</si>
  <si>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</si>
  <si>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</si>
  <si>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</si>
  <si>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</si>
  <si>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</si>
  <si>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</si>
  <si>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</si>
  <si>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</si>
  <si>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</si>
  <si>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</si>
  <si>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</si>
  <si>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</si>
  <si>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</si>
  <si>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</si>
  <si>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</si>
  <si>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</si>
  <si>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</si>
  <si>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</si>
  <si>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</si>
  <si>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</si>
  <si>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</si>
  <si>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</si>
  <si>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</si>
  <si>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</si>
  <si>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</si>
  <si>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</si>
  <si>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</si>
  <si>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</si>
  <si>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</si>
  <si>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</si>
  <si>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</si>
  <si>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</si>
  <si>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</si>
  <si>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</si>
  <si>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</si>
  <si>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</si>
  <si>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</si>
  <si>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</si>
  <si>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</si>
  <si>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</si>
  <si>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</si>
  <si>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</si>
  <si>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</si>
  <si>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</si>
  <si>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</si>
  <si>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</si>
  <si>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</si>
  <si>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</si>
  <si>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</si>
  <si>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</si>
  <si>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</si>
  <si>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</si>
  <si>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</si>
  <si>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</si>
  <si>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</si>
  <si>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</si>
  <si>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</si>
  <si>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</si>
  <si>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</si>
  <si>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</si>
  <si>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</si>
  <si>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</si>
  <si>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</si>
  <si>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</si>
  <si>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</si>
  <si>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</si>
  <si>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</si>
  <si>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</si>
  <si>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</si>
  <si>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</si>
  <si>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</si>
  <si>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</si>
  <si>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</si>
  <si>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</si>
  <si>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</si>
  <si>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</si>
  <si>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</si>
  <si>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</si>
  <si>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</si>
  <si>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</si>
  <si>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</si>
  <si>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</si>
  <si>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</si>
  <si>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</si>
  <si>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</si>
  <si>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</si>
  <si>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</si>
  <si>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</si>
  <si>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</si>
  <si>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</si>
  <si>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</si>
  <si>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</si>
  <si>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</si>
  <si>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</si>
  <si>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</si>
  <si>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</si>
  <si>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</si>
  <si>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</si>
  <si>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</si>
  <si>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</si>
  <si>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</si>
  <si>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</si>
  <si>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</si>
  <si>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</si>
  <si>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</si>
  <si>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</si>
  <si>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</si>
  <si>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</si>
  <si>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</si>
  <si>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</si>
  <si>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</si>
  <si>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</si>
  <si>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</si>
  <si>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</si>
  <si>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</si>
  <si>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</si>
  <si>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</si>
  <si>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</si>
  <si>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</si>
  <si>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</si>
  <si>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</si>
  <si>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</si>
  <si>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</si>
  <si>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</si>
  <si>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</si>
  <si>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</si>
  <si>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</si>
  <si>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</si>
  <si>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</si>
  <si>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</si>
  <si>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</si>
  <si>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</si>
  <si>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</si>
  <si>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</si>
  <si>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</si>
  <si>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</si>
  <si>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</si>
  <si>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</si>
  <si>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</si>
  <si>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</si>
  <si>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</si>
  <si>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</si>
  <si>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</si>
  <si>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</si>
  <si>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</si>
  <si>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</si>
  <si>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</si>
  <si>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</si>
  <si>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</si>
  <si>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</si>
  <si>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</si>
  <si>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</si>
  <si>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</si>
  <si>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</si>
  <si>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</si>
  <si>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</si>
  <si>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</si>
  <si>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</si>
  <si>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</si>
  <si>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</si>
  <si>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</si>
  <si>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</si>
  <si>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</si>
  <si>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</si>
  <si>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</si>
  <si>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</si>
  <si>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</si>
  <si>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</si>
  <si>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</si>
  <si>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</si>
  <si>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</si>
  <si>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</si>
  <si>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</si>
  <si>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</si>
  <si>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</si>
  <si>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</si>
  <si>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</si>
  <si>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</si>
  <si>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</si>
  <si>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</si>
  <si>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</si>
  <si>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</si>
  <si>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</si>
  <si>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</si>
  <si>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</si>
  <si>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</si>
  <si>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</si>
  <si>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</si>
  <si>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</si>
  <si>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</si>
  <si>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</si>
  <si>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</si>
  <si>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</si>
  <si>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</si>
  <si>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</si>
  <si>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</si>
  <si>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</si>
  <si>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</si>
  <si>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</si>
  <si>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</si>
  <si>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</si>
  <si>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</si>
  <si>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</si>
  <si>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</si>
  <si>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</si>
  <si>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</si>
  <si>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</si>
  <si>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</si>
  <si>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</si>
  <si>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</si>
  <si>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</si>
  <si>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</si>
  <si>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</si>
  <si>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</si>
  <si>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</si>
  <si>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</si>
  <si>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</si>
  <si>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</si>
  <si>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</si>
  <si>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</si>
  <si>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</si>
  <si>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</si>
  <si>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</si>
  <si>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</si>
  <si>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</si>
  <si>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</si>
  <si>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</si>
  <si>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</si>
  <si>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</si>
  <si>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</si>
  <si>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</si>
  <si>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</si>
  <si>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</si>
  <si>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</si>
  <si>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</si>
  <si>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</si>
  <si>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</si>
  <si>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</si>
  <si>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</si>
  <si>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</si>
  <si>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</si>
  <si>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</si>
  <si>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</si>
  <si>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</si>
  <si>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</si>
  <si>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</si>
  <si>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</si>
  <si>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</si>
  <si>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</si>
  <si>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</si>
  <si>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</si>
  <si>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</si>
  <si>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</si>
  <si>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</si>
  <si>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</si>
  <si>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</si>
  <si>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</si>
  <si>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</si>
  <si>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</si>
  <si>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</si>
  <si>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</si>
  <si>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</si>
  <si>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</si>
  <si>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</si>
  <si>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</si>
  <si>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</si>
  <si>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</si>
  <si>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</si>
  <si>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</si>
  <si>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</si>
  <si>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</si>
  <si>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</si>
  <si>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</si>
  <si>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</si>
  <si>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</si>
  <si>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</si>
  <si>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</si>
  <si>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</si>
  <si>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</si>
  <si>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</si>
  <si>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</si>
  <si>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</si>
  <si>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</si>
  <si>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</si>
  <si>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</si>
  <si>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</si>
  <si>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</si>
  <si>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</si>
  <si>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</si>
  <si>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</si>
  <si>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</si>
  <si>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</si>
  <si>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</si>
  <si>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</si>
  <si>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</si>
  <si>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</si>
  <si>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</si>
  <si>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</si>
  <si>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</si>
  <si>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</si>
  <si>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</si>
  <si>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</si>
  <si>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</si>
  <si>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</si>
  <si>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</si>
  <si>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</si>
  <si>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</si>
  <si>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</si>
  <si>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</si>
  <si>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</si>
  <si>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</si>
  <si>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</si>
  <si>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</si>
  <si>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</si>
  <si>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</si>
  <si>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</si>
  <si>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</si>
  <si>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</si>
  <si>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</si>
  <si>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</si>
  <si>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</si>
  <si>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</si>
  <si>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</si>
  <si>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</si>
  <si>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</si>
  <si>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</si>
  <si>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</si>
  <si>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</si>
  <si>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</si>
  <si>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</si>
  <si>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</si>
  <si>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</si>
  <si>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</si>
  <si>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</si>
  <si>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</si>
  <si>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</si>
  <si>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</si>
  <si>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</si>
  <si>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</si>
  <si>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</si>
  <si>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</si>
  <si>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</si>
  <si>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</si>
  <si>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</si>
  <si>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</si>
  <si>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</si>
  <si>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</si>
  <si>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</si>
  <si>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</si>
  <si>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</si>
  <si>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</si>
  <si>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</si>
  <si>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</si>
  <si>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</si>
  <si>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</si>
  <si>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</si>
  <si>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</si>
  <si>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</si>
  <si>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</si>
  <si>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</si>
  <si>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</si>
  <si>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</si>
  <si>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</si>
  <si>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</si>
  <si>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</si>
  <si>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</si>
  <si>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</si>
  <si>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</si>
  <si>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</si>
  <si>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</si>
  <si>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</si>
  <si>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</si>
  <si>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</si>
  <si>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</si>
  <si>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</si>
  <si>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</si>
  <si>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</si>
  <si>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</si>
  <si>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</si>
  <si>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</si>
  <si>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</si>
  <si>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</si>
  <si>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</si>
  <si>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</si>
  <si>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</si>
  <si>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</si>
  <si>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</si>
  <si>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</si>
  <si>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</si>
  <si>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</si>
  <si>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</si>
  <si>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</si>
  <si>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</si>
  <si>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</si>
  <si>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</si>
  <si>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</si>
  <si>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</si>
  <si>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</si>
  <si>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</si>
  <si>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</si>
  <si>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</si>
  <si>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</si>
  <si>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</si>
  <si>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</si>
  <si>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</si>
  <si>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</si>
  <si>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</si>
  <si>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</si>
  <si>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</si>
  <si>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</si>
  <si>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</si>
  <si>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</si>
  <si>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</si>
  <si>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</si>
  <si>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</si>
  <si>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</si>
  <si>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</si>
  <si>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</si>
  <si>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</si>
  <si>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</si>
  <si>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</si>
  <si>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</si>
  <si>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</si>
  <si>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</si>
  <si>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</si>
  <si>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</si>
  <si>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</si>
  <si>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</si>
  <si>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</si>
  <si>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</si>
  <si>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</si>
  <si>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</si>
  <si>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</si>
  <si>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</si>
  <si>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</si>
  <si>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</si>
  <si>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</si>
  <si>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</si>
  <si>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</si>
  <si>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</si>
  <si>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</si>
  <si>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</si>
  <si>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</si>
  <si>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</si>
  <si>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</si>
  <si>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</si>
  <si>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</si>
  <si>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</si>
  <si>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</si>
  <si>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</si>
  <si>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</si>
  <si>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</si>
  <si>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</si>
  <si>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</si>
  <si>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</si>
  <si>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</si>
  <si>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</si>
  <si>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</si>
  <si>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</si>
  <si>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</si>
  <si>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</si>
  <si>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</si>
  <si>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</si>
  <si>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</si>
  <si>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</si>
  <si>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</si>
  <si>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</si>
  <si>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</si>
  <si>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</si>
  <si>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</si>
  <si>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</si>
  <si>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</si>
  <si>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</si>
  <si>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</si>
  <si>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</si>
  <si>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</si>
  <si>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</si>
  <si>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</si>
  <si>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</si>
  <si>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</si>
  <si>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</si>
  <si>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</si>
  <si>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</si>
  <si>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</si>
  <si>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</si>
  <si>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</si>
  <si>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</si>
  <si>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</si>
  <si>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</si>
  <si>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</si>
  <si>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</si>
  <si>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</si>
  <si>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</si>
  <si>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</si>
  <si>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</si>
  <si>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</si>
  <si>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</si>
  <si>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</si>
  <si>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</si>
  <si>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</si>
  <si>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</si>
  <si>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</si>
  <si>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</si>
  <si>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</si>
  <si>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</si>
  <si>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</si>
  <si>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</si>
  <si>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</si>
  <si>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</si>
  <si>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</si>
  <si>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</si>
  <si>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</si>
  <si>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</si>
  <si>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</si>
  <si>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</si>
  <si>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</si>
  <si>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</si>
  <si>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</si>
  <si>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</si>
  <si>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</si>
  <si>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</si>
  <si>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</si>
  <si>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</si>
  <si>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</si>
  <si>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</si>
  <si>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</si>
  <si>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</si>
  <si>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</si>
  <si>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</si>
  <si>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</si>
  <si>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</si>
  <si>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</si>
  <si>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</si>
  <si>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</si>
  <si>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</si>
  <si>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</si>
  <si>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</si>
  <si>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</si>
  <si>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</si>
  <si>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</si>
  <si>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</si>
  <si>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</si>
  <si>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</si>
  <si>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</si>
  <si>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</si>
  <si>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</si>
  <si>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</si>
  <si>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</si>
  <si>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</si>
  <si>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</si>
  <si>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</si>
  <si>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</si>
  <si>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</si>
  <si>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</si>
  <si>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</si>
  <si>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</si>
  <si>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</si>
  <si>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</si>
  <si>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</si>
  <si>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</si>
  <si>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</si>
  <si>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</si>
  <si>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</si>
  <si>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</si>
  <si>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</si>
  <si>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</si>
  <si>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</si>
  <si>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</si>
  <si>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</si>
  <si>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</si>
  <si>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</si>
  <si>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</si>
  <si>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</si>
  <si>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</si>
  <si>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</si>
  <si>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</si>
  <si>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</si>
  <si>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</si>
  <si>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</si>
  <si>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</si>
  <si>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</si>
  <si>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</si>
  <si>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</si>
  <si>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</si>
  <si>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</si>
  <si>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</si>
  <si>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</si>
  <si>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</si>
  <si>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</si>
  <si>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</si>
  <si>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</si>
  <si>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</si>
  <si>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</si>
  <si>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</si>
  <si>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</si>
  <si>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</si>
  <si>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</si>
  <si>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</si>
  <si>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</si>
  <si>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</si>
  <si>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</si>
  <si>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</si>
  <si>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</si>
  <si>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</si>
  <si>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</si>
  <si>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</si>
  <si>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</si>
  <si>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</si>
  <si>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</si>
  <si>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</si>
  <si>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</si>
  <si>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</si>
  <si>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</si>
  <si>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</si>
  <si>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</si>
  <si>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</si>
  <si>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</si>
  <si>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</si>
  <si>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</si>
  <si>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</si>
  <si>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</si>
  <si>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</si>
  <si>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</si>
  <si>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</si>
  <si>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</si>
  <si>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</si>
  <si>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</si>
  <si>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</si>
  <si>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</si>
  <si>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</si>
  <si>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</si>
  <si>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</si>
  <si>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</si>
  <si>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</si>
  <si>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</si>
  <si>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</si>
  <si>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</si>
  <si>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</si>
  <si>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</si>
  <si>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</si>
  <si>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</si>
  <si>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</si>
  <si>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</si>
  <si>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</si>
  <si>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</si>
  <si>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</si>
  <si>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</si>
  <si>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</si>
  <si>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</si>
  <si>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</si>
  <si>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</si>
  <si>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</si>
  <si>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</si>
  <si>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</si>
  <si>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</si>
  <si>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</si>
  <si>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</si>
  <si>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</si>
  <si>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</si>
  <si>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</si>
  <si>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</si>
  <si>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</si>
  <si>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</si>
  <si>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</si>
  <si>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</si>
  <si>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</si>
  <si>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</si>
  <si>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</si>
  <si>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</si>
  <si>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</si>
  <si>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</si>
  <si>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</si>
  <si>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</si>
  <si>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</si>
  <si>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</si>
  <si>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</si>
  <si>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</si>
  <si>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</si>
  <si>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</si>
  <si>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</si>
  <si>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</si>
  <si>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</si>
  <si>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</si>
  <si>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</si>
  <si>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</si>
  <si>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</si>
  <si>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</si>
  <si>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</si>
  <si>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</si>
  <si>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</si>
  <si>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</si>
  <si>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</si>
  <si>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</si>
  <si>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</si>
  <si>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</si>
  <si>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</si>
  <si>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</si>
  <si>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</si>
  <si>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</si>
  <si>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</si>
  <si>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</si>
  <si>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</si>
  <si>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</si>
  <si>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</si>
  <si>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</si>
  <si>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</si>
  <si>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</si>
  <si>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</si>
  <si>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</si>
  <si>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</si>
  <si>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</si>
  <si>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</si>
  <si>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</si>
  <si>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</si>
  <si>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</si>
  <si>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</si>
  <si>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</si>
  <si>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</si>
  <si>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</si>
  <si>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</si>
  <si>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</si>
  <si>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</si>
  <si>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</si>
  <si>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</si>
  <si>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</si>
  <si>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</si>
  <si>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</si>
  <si>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</si>
  <si>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</si>
  <si>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</si>
  <si>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</si>
  <si>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</si>
  <si>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</si>
  <si>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</si>
  <si>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</si>
  <si>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</si>
  <si>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</si>
  <si>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</si>
  <si>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</si>
  <si>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</si>
  <si>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</si>
  <si>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</si>
  <si>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</si>
  <si>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</si>
  <si>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</si>
  <si>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</si>
  <si>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</si>
  <si>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</si>
  <si>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</si>
  <si>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</si>
  <si>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</si>
  <si>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</si>
  <si>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</si>
  <si>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</si>
  <si>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</si>
  <si>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</si>
  <si>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</si>
  <si>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</si>
  <si>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</si>
  <si>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</si>
  <si>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</si>
  <si>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</si>
  <si>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</si>
  <si>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</si>
  <si>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</si>
  <si>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</si>
  <si>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</si>
  <si>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</si>
  <si>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</si>
  <si>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</si>
  <si>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</si>
  <si>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</si>
  <si>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</si>
  <si>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</si>
  <si>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</si>
  <si>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</si>
  <si>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</si>
  <si>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</si>
  <si>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</si>
  <si>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</si>
  <si>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</si>
  <si>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</si>
  <si>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</si>
  <si>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</si>
  <si>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</si>
  <si>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</si>
  <si>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</si>
  <si>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</si>
  <si>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</si>
  <si>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</si>
  <si>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</si>
  <si>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</si>
  <si>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</si>
  <si>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</si>
  <si>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</si>
  <si>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</si>
  <si>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</si>
  <si>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</si>
  <si>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</si>
  <si>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</si>
  <si>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</si>
  <si>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</si>
  <si>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</si>
  <si>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</si>
  <si>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</si>
  <si>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</si>
  <si>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</si>
  <si>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</si>
  <si>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</si>
  <si>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</si>
  <si>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</si>
  <si>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</si>
  <si>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</si>
  <si>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</si>
  <si>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</si>
  <si>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</si>
  <si>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</si>
  <si>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</si>
  <si>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</si>
  <si>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</si>
  <si>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</si>
  <si>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</si>
  <si>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</si>
  <si>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</si>
  <si>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</si>
  <si>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</si>
  <si>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</si>
  <si>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</si>
  <si>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</si>
  <si>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</si>
  <si>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</si>
  <si>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</si>
  <si>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</si>
  <si>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</si>
  <si>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</si>
  <si>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</si>
  <si>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</si>
  <si>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</si>
  <si>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</si>
  <si>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</si>
  <si>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</si>
  <si>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</si>
  <si>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</si>
  <si>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</si>
  <si>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</si>
  <si>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</si>
  <si>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</si>
  <si>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</si>
  <si>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</si>
  <si>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</si>
  <si>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</si>
  <si>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</si>
  <si>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</si>
  <si>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</si>
  <si>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</si>
  <si>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</si>
  <si>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</si>
  <si>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</si>
  <si>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</si>
  <si>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</si>
  <si>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</si>
  <si>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</si>
  <si>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</si>
  <si>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</si>
  <si>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</si>
  <si>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</si>
  <si>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</si>
  <si>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</si>
  <si>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</si>
  <si>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</si>
  <si>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</si>
  <si>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</si>
  <si>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</si>
  <si>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</si>
  <si>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</si>
  <si>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</si>
  <si>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</si>
  <si>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</si>
  <si>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</si>
  <si>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</si>
  <si>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</si>
  <si>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</si>
  <si>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</si>
  <si>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</si>
  <si>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</si>
  <si>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</si>
  <si>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</si>
  <si>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</si>
  <si>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</si>
  <si>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</si>
  <si>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</si>
  <si>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</si>
  <si>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</si>
  <si>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</si>
  <si>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</si>
  <si>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</si>
  <si>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</si>
  <si>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</si>
  <si>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</si>
  <si>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</si>
  <si>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</si>
  <si>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</si>
  <si>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</si>
  <si>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</si>
  <si>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</si>
  <si>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</si>
  <si>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</si>
  <si>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</si>
  <si>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</si>
  <si>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</si>
  <si>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</si>
  <si>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</si>
  <si>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</si>
  <si>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</si>
  <si>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</si>
  <si>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</si>
  <si>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</si>
  <si>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</si>
  <si>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</si>
  <si>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</si>
  <si>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</si>
  <si>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</si>
  <si>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</si>
  <si>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</si>
  <si>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</si>
  <si>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</si>
  <si>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</si>
  <si>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</si>
  <si>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</si>
  <si>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</si>
  <si>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</si>
  <si>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</si>
  <si>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</si>
  <si>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</si>
  <si>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</si>
  <si>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</si>
  <si>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</si>
  <si>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</si>
  <si>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</si>
  <si>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</si>
  <si>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</si>
  <si>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</si>
  <si>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</si>
  <si>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</si>
  <si>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</si>
  <si>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</si>
  <si>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</si>
  <si>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</si>
  <si>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</si>
  <si>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</si>
  <si>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</si>
  <si>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</si>
  <si>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</si>
  <si>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</si>
  <si>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</si>
  <si>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</si>
  <si>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</si>
  <si>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</si>
  <si>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</si>
  <si>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</si>
  <si>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</si>
  <si>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</si>
  <si>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</si>
  <si>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</si>
  <si>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</si>
  <si>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</si>
  <si>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</si>
  <si>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</si>
  <si>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</si>
  <si>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</si>
  <si>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</si>
  <si>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</si>
  <si>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</si>
  <si>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</si>
  <si>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</si>
  <si>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</si>
  <si>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</si>
  <si>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</si>
  <si>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</si>
  <si>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</si>
  <si>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</si>
  <si>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</si>
  <si>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</si>
  <si>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</si>
  <si>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</si>
  <si>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</si>
  <si>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</si>
  <si>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</si>
  <si>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</si>
  <si>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</si>
  <si>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</si>
  <si>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</si>
  <si>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</si>
  <si>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</si>
  <si>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</si>
  <si>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</si>
  <si>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</si>
  <si>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</si>
  <si>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</si>
  <si>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</si>
  <si>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</si>
  <si>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</si>
  <si>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</si>
  <si>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</si>
  <si>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</si>
  <si>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</si>
  <si>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</si>
  <si>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</si>
  <si>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</si>
  <si>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</si>
  <si>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</si>
  <si>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</si>
  <si>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</si>
  <si>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</si>
  <si>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</si>
  <si>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</si>
  <si>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</si>
  <si>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</si>
  <si>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</si>
  <si>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</si>
  <si>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</si>
  <si>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</si>
  <si>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</si>
  <si>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</si>
  <si>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</si>
  <si>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</si>
  <si>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</si>
  <si>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</si>
  <si>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</si>
  <si>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</si>
  <si>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</si>
  <si>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</si>
  <si>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</si>
  <si>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</si>
  <si>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</si>
  <si>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</si>
  <si>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</si>
  <si>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</si>
  <si>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</si>
  <si>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</si>
  <si>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</si>
  <si>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</si>
  <si>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</si>
  <si>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</si>
  <si>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</si>
  <si>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</si>
  <si>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</si>
  <si>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</si>
  <si>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</si>
  <si>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</si>
  <si>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</si>
  <si>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</si>
  <si>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</si>
  <si>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</si>
  <si>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</si>
  <si>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</si>
  <si>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</si>
  <si>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</si>
  <si>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</si>
  <si>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</si>
  <si>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</si>
  <si>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</si>
  <si>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</si>
  <si>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</si>
  <si>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</si>
  <si>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</si>
  <si>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</si>
  <si>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</si>
  <si>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</si>
  <si>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</si>
  <si>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</si>
  <si>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</si>
  <si>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</si>
  <si>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</si>
  <si>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</si>
  <si>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</si>
  <si>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</si>
  <si>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</si>
  <si>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</si>
  <si>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</si>
  <si>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</si>
  <si>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</si>
  <si>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</si>
  <si>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</si>
  <si>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</si>
  <si>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</si>
  <si>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</si>
  <si>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</si>
  <si>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</si>
  <si>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</si>
  <si>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</si>
  <si>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</si>
  <si>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</si>
  <si>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</si>
  <si>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</si>
  <si>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</si>
  <si>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</si>
  <si>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</si>
  <si>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</si>
  <si>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</si>
  <si>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</si>
  <si>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</si>
  <si>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</si>
  <si>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</si>
  <si>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</si>
  <si>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</si>
  <si>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</si>
  <si>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</si>
  <si>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</si>
  <si>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</si>
  <si>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</si>
  <si>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</si>
  <si>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</si>
  <si>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</si>
  <si>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</si>
  <si>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</si>
  <si>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</si>
  <si>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</si>
  <si>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</si>
  <si>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</si>
  <si>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</si>
  <si>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</si>
  <si>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</si>
  <si>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</si>
  <si>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</si>
  <si>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</si>
  <si>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</si>
  <si>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</si>
  <si>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</si>
  <si>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</si>
  <si>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</si>
  <si>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</si>
  <si>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</si>
  <si>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</si>
  <si>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</si>
  <si>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</si>
  <si>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</si>
  <si>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</si>
  <si>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</si>
  <si>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</si>
  <si>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</si>
  <si>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</si>
  <si>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</si>
  <si>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</si>
  <si>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</si>
  <si>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</si>
  <si>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</si>
  <si>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</si>
  <si>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</si>
  <si>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</si>
  <si>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</si>
  <si>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</si>
  <si>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</si>
  <si>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</si>
  <si>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</si>
  <si>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</si>
  <si>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</si>
  <si>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</si>
  <si>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</si>
  <si>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</si>
  <si>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</si>
  <si>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</si>
  <si>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</si>
  <si>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</si>
  <si>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</si>
  <si>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</si>
  <si>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</si>
  <si>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</si>
  <si>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</si>
  <si>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</si>
  <si>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</si>
  <si>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</si>
  <si>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</si>
  <si>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</si>
  <si>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</si>
  <si>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</si>
  <si>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</si>
  <si>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</si>
  <si>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</si>
  <si>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</si>
  <si>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</si>
  <si>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</si>
  <si>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</si>
  <si>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</si>
  <si>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</si>
  <si>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</si>
  <si>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</si>
  <si>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</si>
  <si>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</si>
  <si>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</si>
  <si>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</si>
  <si>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</si>
  <si>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</si>
  <si>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</si>
  <si>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</si>
  <si>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</si>
  <si>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</si>
  <si>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</si>
  <si>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</si>
  <si>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</si>
  <si>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</si>
  <si>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</si>
  <si>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</si>
  <si>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</si>
  <si>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</si>
  <si>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</si>
  <si>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</si>
  <si>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</si>
  <si>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</si>
  <si>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</si>
  <si>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</si>
  <si>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</si>
  <si>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</si>
  <si>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</si>
  <si>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</si>
  <si>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</si>
  <si>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</si>
  <si>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</si>
  <si>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</si>
  <si>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</si>
  <si>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</si>
  <si>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</si>
  <si>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</si>
  <si>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</si>
  <si>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</si>
  <si>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</si>
  <si>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</si>
  <si>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</si>
  <si>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</si>
  <si>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</si>
  <si>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</si>
  <si>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</si>
  <si>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</si>
  <si>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</si>
  <si>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</si>
  <si>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</si>
  <si>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</si>
  <si>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</si>
  <si>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</si>
  <si>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</si>
  <si>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</si>
  <si>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</si>
  <si>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</si>
  <si>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</si>
  <si>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</si>
  <si>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</si>
  <si>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</si>
  <si>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</si>
  <si>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</si>
  <si>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</si>
  <si>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</si>
  <si>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</si>
  <si>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</si>
  <si>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</si>
  <si>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</si>
  <si>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</si>
  <si>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</si>
  <si>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</si>
  <si>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</si>
  <si>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</si>
  <si>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</si>
  <si>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</si>
  <si>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</si>
  <si>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</si>
  <si>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</si>
  <si>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</si>
  <si>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</si>
  <si>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</si>
  <si>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</si>
  <si>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</si>
  <si>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</si>
  <si>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</si>
  <si>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</si>
  <si>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</si>
  <si>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</si>
  <si>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</si>
  <si>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</si>
  <si>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</si>
  <si>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</si>
  <si>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</si>
  <si>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</si>
  <si>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</si>
  <si>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</si>
  <si>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</si>
  <si>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</si>
  <si>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</si>
  <si>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</si>
  <si>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</si>
  <si>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</si>
  <si>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</si>
  <si>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</si>
  <si>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</si>
  <si>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</si>
  <si>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</si>
  <si>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</si>
  <si>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</si>
  <si>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</si>
  <si>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</si>
  <si>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</si>
  <si>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</si>
  <si>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</si>
  <si>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</si>
  <si>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</si>
  <si>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</si>
  <si>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</si>
  <si>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</si>
  <si>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</si>
  <si>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</si>
  <si>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</si>
  <si>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</si>
  <si>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</si>
  <si>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</si>
  <si>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</si>
  <si>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</si>
  <si>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</si>
  <si>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</si>
  <si>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</si>
  <si>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</si>
  <si>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</si>
  <si>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</si>
  <si>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</si>
  <si>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</si>
  <si>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</si>
  <si>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</si>
  <si>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</si>
  <si>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</si>
  <si>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</si>
  <si>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</si>
  <si>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</si>
  <si>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</si>
  <si>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</si>
  <si>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</si>
  <si>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</si>
  <si>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</si>
  <si>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</si>
  <si>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</si>
  <si>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</si>
  <si>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</si>
  <si>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</si>
  <si>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</si>
  <si>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</si>
  <si>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</si>
  <si>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</si>
  <si>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</si>
  <si>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</si>
  <si>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</si>
  <si>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</si>
  <si>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</si>
  <si>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</si>
  <si>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</si>
  <si>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</si>
  <si>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</si>
  <si>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</si>
  <si>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</si>
  <si>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</si>
  <si>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</si>
  <si>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</si>
  <si>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</si>
  <si>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</si>
  <si>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</si>
  <si>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</si>
  <si>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</si>
  <si>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</si>
  <si>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</si>
  <si>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</si>
  <si>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</si>
  <si>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</si>
  <si>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</si>
  <si>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</si>
  <si>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</si>
  <si>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</si>
  <si>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</si>
  <si>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</si>
  <si>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</si>
  <si>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</si>
  <si>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</si>
  <si>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</si>
  <si>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</si>
  <si>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</si>
  <si>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</si>
  <si>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</si>
  <si>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</si>
  <si>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</si>
  <si>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</si>
  <si>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</si>
  <si>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</si>
  <si>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</si>
  <si>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</si>
  <si>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</si>
  <si>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</si>
  <si>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</si>
  <si>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</si>
  <si>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</si>
  <si>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</si>
  <si>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</si>
  <si>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</si>
  <si>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</si>
  <si>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</si>
  <si>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</si>
  <si>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</si>
  <si>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</si>
  <si>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</si>
  <si>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</si>
  <si>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</si>
  <si>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</si>
  <si>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</si>
  <si>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</si>
  <si>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</si>
  <si>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</si>
  <si>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</si>
  <si>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</si>
  <si>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</si>
  <si>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</si>
  <si>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</si>
  <si>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</si>
  <si>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</si>
  <si>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</si>
  <si>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</si>
  <si>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</si>
  <si>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</si>
  <si>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</si>
  <si>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</si>
  <si>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</si>
  <si>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</si>
  <si>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</si>
  <si>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</si>
  <si>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</si>
  <si>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</si>
  <si>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</si>
  <si>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</si>
  <si>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</si>
  <si>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</si>
  <si>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</si>
  <si>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</si>
  <si>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</si>
  <si>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</si>
  <si>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</si>
  <si>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</si>
  <si>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</si>
  <si>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</si>
  <si>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</si>
  <si>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</si>
  <si>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</si>
  <si>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</si>
  <si>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</si>
  <si>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</si>
  <si>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</si>
  <si>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</si>
  <si>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</si>
  <si>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</si>
  <si>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</si>
  <si>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</si>
  <si>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</si>
  <si>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</si>
  <si>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</si>
  <si>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</si>
  <si>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</si>
  <si>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</si>
  <si>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</si>
  <si>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</si>
  <si>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</si>
  <si>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</si>
  <si>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</si>
  <si>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</si>
  <si>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</si>
  <si>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</si>
  <si>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</si>
  <si>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</si>
  <si>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</si>
  <si>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</si>
  <si>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</si>
  <si>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</si>
  <si>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</si>
  <si>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</si>
  <si>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</si>
  <si>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</si>
  <si>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</si>
  <si>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</si>
  <si>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</si>
  <si>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</si>
  <si>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</si>
  <si>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</si>
  <si>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</si>
  <si>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</si>
  <si>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</si>
  <si>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</si>
  <si>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</si>
  <si>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</si>
  <si>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</si>
  <si>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</si>
  <si>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</si>
  <si>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</si>
  <si>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</si>
  <si>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</si>
  <si>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</si>
  <si>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</si>
  <si>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</si>
  <si>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</si>
  <si>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</si>
  <si>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</si>
  <si>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</si>
  <si>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</si>
  <si>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</si>
  <si>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</si>
  <si>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</si>
  <si>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</si>
  <si>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</si>
  <si>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</si>
  <si>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</si>
  <si>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</si>
  <si>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</si>
  <si>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</si>
  <si>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</si>
  <si>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</si>
  <si>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</si>
  <si>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</si>
  <si>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</si>
  <si>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</si>
  <si>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</si>
  <si>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</si>
  <si>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</si>
  <si>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</si>
  <si>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</si>
  <si>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</si>
  <si>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</si>
  <si>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</si>
  <si>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</si>
  <si>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</si>
  <si>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</si>
  <si>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</si>
  <si>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</si>
  <si>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</si>
  <si>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</si>
  <si>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</si>
  <si>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</si>
  <si>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</si>
  <si>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</si>
  <si>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</si>
  <si>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</si>
  <si>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</si>
  <si>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</si>
  <si>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</si>
  <si>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</si>
  <si>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</si>
  <si>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</si>
  <si>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</si>
  <si>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</si>
  <si>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</si>
  <si>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</si>
  <si>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</si>
  <si>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</si>
  <si>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</si>
  <si>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</si>
  <si>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</si>
  <si>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</si>
  <si>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</si>
  <si>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</si>
  <si>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</si>
  <si>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</si>
  <si>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</si>
  <si>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</si>
  <si>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</si>
  <si>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</si>
  <si>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</si>
  <si>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</si>
  <si>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</si>
  <si>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</si>
  <si>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</si>
  <si>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</si>
  <si>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</si>
  <si>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</si>
  <si>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</si>
  <si>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</si>
  <si>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</si>
  <si>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</si>
  <si>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</si>
  <si>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</si>
  <si>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</si>
  <si>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</si>
  <si>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</si>
  <si>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</si>
  <si>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</si>
  <si>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</si>
  <si>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</si>
  <si>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</si>
  <si>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</si>
  <si>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</si>
  <si>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</si>
  <si>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</si>
  <si>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</si>
  <si>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</si>
  <si>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</si>
  <si>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</si>
  <si>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</si>
  <si>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</si>
  <si>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</si>
  <si>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</si>
  <si>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</si>
  <si>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</si>
  <si>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</si>
  <si>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</si>
  <si>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</si>
  <si>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</si>
  <si>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</si>
  <si>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</si>
  <si>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</si>
  <si>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</si>
  <si>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</si>
  <si>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</si>
  <si>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</si>
  <si>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</si>
  <si>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</si>
  <si>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</si>
  <si>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</si>
  <si>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</si>
  <si>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</si>
  <si>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</si>
  <si>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</si>
  <si>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</si>
  <si>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</si>
  <si>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</si>
  <si>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</si>
  <si>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</si>
  <si>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</si>
  <si>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</si>
  <si>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</si>
  <si>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</si>
  <si>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</si>
  <si>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</si>
  <si>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</si>
  <si>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</si>
  <si>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</si>
  <si>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</si>
  <si>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</si>
  <si>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</si>
  <si>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</si>
  <si>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</si>
  <si>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</si>
  <si>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</si>
  <si>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</si>
  <si>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</si>
  <si>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</si>
  <si>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</si>
  <si>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</si>
  <si>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</si>
  <si>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</si>
  <si>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</si>
  <si>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</si>
  <si>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</si>
  <si>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</si>
  <si>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</si>
  <si>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</si>
  <si>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</si>
  <si>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</si>
  <si>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</si>
  <si>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</si>
  <si>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</si>
  <si>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</si>
  <si>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</si>
  <si>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</si>
  <si>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</si>
  <si>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</si>
  <si>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</si>
  <si>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</si>
  <si>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</si>
  <si>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</si>
  <si>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</si>
  <si>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</si>
  <si>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</si>
  <si>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</si>
  <si>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</si>
  <si>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</si>
  <si>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</si>
  <si>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</si>
  <si>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</si>
  <si>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</si>
  <si>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</si>
  <si>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</si>
  <si>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</si>
  <si>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</si>
  <si>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</si>
  <si>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</si>
  <si>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</si>
  <si>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</si>
  <si>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</si>
  <si>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</si>
  <si>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</si>
  <si>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</si>
  <si>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</si>
  <si>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</si>
  <si>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</si>
  <si>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</si>
  <si>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</si>
  <si>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</si>
  <si>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</si>
  <si>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</si>
  <si>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</si>
  <si>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</si>
  <si>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</si>
  <si>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</si>
  <si>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</si>
  <si>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</si>
  <si>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</si>
  <si>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</si>
  <si>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</si>
  <si>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</si>
  <si>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</si>
  <si>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</si>
  <si>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</si>
  <si>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</si>
  <si>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</si>
  <si>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</si>
  <si>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</si>
  <si>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</si>
  <si>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</si>
  <si>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</si>
  <si>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</si>
  <si>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</si>
  <si>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</si>
  <si>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</si>
  <si>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</si>
  <si>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</si>
  <si>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</si>
  <si>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</si>
  <si>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</si>
  <si>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</si>
  <si>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</si>
  <si>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</si>
  <si>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</si>
  <si>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</si>
  <si>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</si>
  <si>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</si>
  <si>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</si>
  <si>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</si>
  <si>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</si>
  <si>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</si>
  <si>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</si>
  <si>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</si>
  <si>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</si>
  <si>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</si>
  <si>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</si>
  <si>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</si>
  <si>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</si>
  <si>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</si>
  <si>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</si>
  <si>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</si>
  <si>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</si>
  <si>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</si>
  <si>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</si>
  <si>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</si>
  <si>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</si>
  <si>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</si>
  <si>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</si>
  <si>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</si>
  <si>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</si>
  <si>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</si>
  <si>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</si>
  <si>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</si>
  <si>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</si>
  <si>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</si>
  <si>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</si>
  <si>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</si>
  <si>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</si>
  <si>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</si>
  <si>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</si>
  <si>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</si>
  <si>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</si>
  <si>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</si>
  <si>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</si>
  <si>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</si>
  <si>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</si>
  <si>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</si>
  <si>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</si>
  <si>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</si>
  <si>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</si>
  <si>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</si>
  <si>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</si>
  <si>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</si>
  <si>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</si>
  <si>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</si>
  <si>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</si>
  <si>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</si>
  <si>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</si>
  <si>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</si>
  <si>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</si>
  <si>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</si>
  <si>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</si>
  <si>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</si>
  <si>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</si>
  <si>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</si>
  <si>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</si>
  <si>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</si>
  <si>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</si>
  <si>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</si>
  <si>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</si>
  <si>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</si>
  <si>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</si>
  <si>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</si>
  <si>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</si>
  <si>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</si>
  <si>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</si>
  <si>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</si>
  <si>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</si>
  <si>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</si>
  <si>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</si>
  <si>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</si>
  <si>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</si>
  <si>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</si>
  <si>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</si>
  <si>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</si>
  <si>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</si>
  <si>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</si>
  <si>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</si>
  <si>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</si>
  <si>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</si>
  <si>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</si>
  <si>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</si>
  <si>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</si>
  <si>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</si>
  <si>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</si>
  <si>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</si>
  <si>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</si>
  <si>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</si>
  <si>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</si>
  <si>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</si>
  <si>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</si>
  <si>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</si>
  <si>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</si>
  <si>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</si>
  <si>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</si>
  <si>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</si>
  <si>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</si>
  <si>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</si>
  <si>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</si>
  <si>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</si>
  <si>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</si>
  <si>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</si>
  <si>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</si>
  <si>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</si>
  <si>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</si>
  <si>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</si>
  <si>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</si>
  <si>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</si>
  <si>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</si>
  <si>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</si>
  <si>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</si>
  <si>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</si>
  <si>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</si>
  <si>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</si>
  <si>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</si>
  <si>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</si>
  <si>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</si>
  <si>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</si>
  <si>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</si>
  <si>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</si>
  <si>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</si>
  <si>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</si>
  <si>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</si>
  <si>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</si>
  <si>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</si>
  <si>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</si>
  <si>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</si>
  <si>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</si>
  <si>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</si>
  <si>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</si>
  <si>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</si>
  <si>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</si>
  <si>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</si>
  <si>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</si>
  <si>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</si>
  <si>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</si>
  <si>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</si>
  <si>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</si>
  <si>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</si>
  <si>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</si>
  <si>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</si>
  <si>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</si>
  <si>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</si>
  <si>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</si>
  <si>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</si>
  <si>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</si>
  <si>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</si>
  <si>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</si>
  <si>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</si>
  <si>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</si>
  <si>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</si>
  <si>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</si>
  <si>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</si>
  <si>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</si>
  <si>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</si>
  <si>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</si>
  <si>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</si>
  <si>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</si>
  <si>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</si>
  <si>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</si>
  <si>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</si>
  <si>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</si>
  <si>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</si>
  <si>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</si>
  <si>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</si>
  <si>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</si>
  <si>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</si>
  <si>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</si>
  <si>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</si>
  <si>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</si>
  <si>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</si>
  <si>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</si>
  <si>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</si>
  <si>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</si>
  <si>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</si>
  <si>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</si>
  <si>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</si>
  <si>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</si>
  <si>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</si>
  <si>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</si>
  <si>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</si>
  <si>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</si>
  <si>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</si>
  <si>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</si>
  <si>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</si>
  <si>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</si>
  <si>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</si>
  <si>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</si>
  <si>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</si>
  <si>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</si>
  <si>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</si>
  <si>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</si>
  <si>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</si>
  <si>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</si>
  <si>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</si>
  <si>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</si>
  <si>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</si>
  <si>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</si>
  <si>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</si>
  <si>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</si>
  <si>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</si>
  <si>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</si>
  <si>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</si>
  <si>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</si>
  <si>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</si>
  <si>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</si>
  <si>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</si>
  <si>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</si>
  <si>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</si>
  <si>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</si>
  <si>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</si>
  <si>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</si>
  <si>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</si>
  <si>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</si>
  <si>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</si>
  <si>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</si>
  <si>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</si>
  <si>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</si>
  <si>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</si>
  <si>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</si>
  <si>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</si>
  <si>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</si>
  <si>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</si>
  <si>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</si>
  <si>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</si>
  <si>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</si>
  <si>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</si>
  <si>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</si>
  <si>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</si>
  <si>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</si>
  <si>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</si>
  <si>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</si>
  <si>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</si>
  <si>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</si>
  <si>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</si>
  <si>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</si>
  <si>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</si>
  <si>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</si>
  <si>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</si>
  <si>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</si>
  <si>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</si>
  <si>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</si>
  <si>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</si>
  <si>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</si>
  <si>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</si>
  <si>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</si>
  <si>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</si>
  <si>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</si>
  <si>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</si>
  <si>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</si>
  <si>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</si>
  <si>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</si>
  <si>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</si>
  <si>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</si>
  <si>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</si>
  <si>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</si>
  <si>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</si>
  <si>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</si>
  <si>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</si>
  <si>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</si>
  <si>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</si>
  <si>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</si>
  <si>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</si>
  <si>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</si>
  <si>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</si>
  <si>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</si>
  <si>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</si>
  <si>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</si>
  <si>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</si>
  <si>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</si>
  <si>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</si>
  <si>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</si>
  <si>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</si>
  <si>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</si>
  <si>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</si>
  <si>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</si>
  <si>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</si>
  <si>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</si>
  <si>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</si>
  <si>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</si>
  <si>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</si>
  <si>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</si>
  <si>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</si>
  <si>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</si>
  <si>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</si>
  <si>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</si>
  <si>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</si>
  <si>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</si>
  <si>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</si>
  <si>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</si>
  <si>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</si>
  <si>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</si>
  <si>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</si>
  <si>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</si>
  <si>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</si>
  <si>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</si>
  <si>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</si>
  <si>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</si>
  <si>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</si>
  <si>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</si>
  <si>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</si>
  <si>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</si>
  <si>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</si>
  <si>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</si>
  <si>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</si>
  <si>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</si>
  <si>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</si>
  <si>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</si>
  <si>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</si>
  <si>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</si>
  <si>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</si>
  <si>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</si>
  <si>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</si>
  <si>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</si>
  <si>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</si>
  <si>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</si>
  <si>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</si>
  <si>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</si>
  <si>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</si>
  <si>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</si>
  <si>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</si>
  <si>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</si>
  <si>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</si>
  <si>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</si>
  <si>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</si>
  <si>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</si>
  <si>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</si>
  <si>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</si>
  <si>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</si>
  <si>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</si>
  <si>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</si>
  <si>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</si>
  <si>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</si>
  <si>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</si>
  <si>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</si>
  <si>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</si>
  <si>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</si>
  <si>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</si>
  <si>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</si>
  <si>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</si>
  <si>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</si>
  <si>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</si>
  <si>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</si>
  <si>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</si>
  <si>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</si>
  <si>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</si>
  <si>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</si>
  <si>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</si>
  <si>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</si>
  <si>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</si>
  <si>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</si>
  <si>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</si>
  <si>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</si>
  <si>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</si>
  <si>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</si>
  <si>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</si>
  <si>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</si>
  <si>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</si>
  <si>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</si>
  <si>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</si>
  <si>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</si>
  <si>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</si>
  <si>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</si>
  <si>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</si>
  <si>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</si>
  <si>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</si>
  <si>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</si>
  <si>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</si>
  <si>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</si>
  <si>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</si>
  <si>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</si>
  <si>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</si>
  <si>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</si>
  <si>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</si>
  <si>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</si>
  <si>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</si>
  <si>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</si>
  <si>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</si>
  <si>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</si>
  <si>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</si>
  <si>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</si>
  <si>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</si>
  <si>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</si>
  <si>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</si>
  <si>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</si>
  <si>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</si>
  <si>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</si>
  <si>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</si>
  <si>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</si>
  <si>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</si>
  <si>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</si>
  <si>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</si>
  <si>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</si>
  <si>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</si>
  <si>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</si>
  <si>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</si>
  <si>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</si>
  <si>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</si>
  <si>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</si>
  <si>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</si>
  <si>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</si>
  <si>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</si>
  <si>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</si>
  <si>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</si>
  <si>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</si>
  <si>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</si>
  <si>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</si>
  <si>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</si>
  <si>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</si>
  <si>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</si>
  <si>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</si>
  <si>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</si>
  <si>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</si>
  <si>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</si>
  <si>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</si>
  <si>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</si>
  <si>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</si>
  <si>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</si>
  <si>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</si>
  <si>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</si>
  <si>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</si>
  <si>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</si>
  <si>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</si>
  <si>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</si>
  <si>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</si>
  <si>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</si>
  <si>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</si>
  <si>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</si>
  <si>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</si>
  <si>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</si>
  <si>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</si>
  <si>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</si>
  <si>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</si>
  <si>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</si>
  <si>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</si>
  <si>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</si>
  <si>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</si>
  <si>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</si>
  <si>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</si>
  <si>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</si>
  <si>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</si>
  <si>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</si>
  <si>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</si>
  <si>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</si>
  <si>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</si>
  <si>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</si>
  <si>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</si>
  <si>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</si>
  <si>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</si>
  <si>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</si>
  <si>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</si>
  <si>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</si>
  <si>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</si>
  <si>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</si>
  <si>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</si>
  <si>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</si>
  <si>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</si>
  <si>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</si>
  <si>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</si>
  <si>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</si>
  <si>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</si>
  <si>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</si>
  <si>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</si>
  <si>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</si>
  <si>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</si>
  <si>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</si>
  <si>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</si>
  <si>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</si>
  <si>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</si>
  <si>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</si>
  <si>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</si>
  <si>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</si>
  <si>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</si>
  <si>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</si>
  <si>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</si>
  <si>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</si>
  <si>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</si>
  <si>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</si>
  <si>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</si>
  <si>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</si>
  <si>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</si>
  <si>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</si>
  <si>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</si>
  <si>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</si>
  <si>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</si>
  <si>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</si>
  <si>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</si>
  <si>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</si>
  <si>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</si>
  <si>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</si>
  <si>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</si>
  <si>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</si>
  <si>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</si>
  <si>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</si>
  <si>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</si>
  <si>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</si>
  <si>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</si>
  <si>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</si>
  <si>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</si>
  <si>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</si>
  <si>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</si>
  <si>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</si>
  <si>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</si>
  <si>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</si>
  <si>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</si>
  <si>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</si>
  <si>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</si>
  <si>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</si>
  <si>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</si>
  <si>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</si>
  <si>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</si>
  <si>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</si>
  <si>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</si>
  <si>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</si>
  <si>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</si>
  <si>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</si>
  <si>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</si>
  <si>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</si>
  <si>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</si>
  <si>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</si>
  <si>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</si>
  <si>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</si>
  <si>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</si>
  <si>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</si>
  <si>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</si>
  <si>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</si>
  <si>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</si>
  <si>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</si>
  <si>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</si>
  <si>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</si>
  <si>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</si>
  <si>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</si>
  <si>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</si>
  <si>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</si>
  <si>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</si>
  <si>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</si>
  <si>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</si>
  <si>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</si>
  <si>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</si>
  <si>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</si>
  <si>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</si>
  <si>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</si>
  <si>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</si>
  <si>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</si>
  <si>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</si>
  <si>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</si>
  <si>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</si>
  <si>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</si>
  <si>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</si>
  <si>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</si>
  <si>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</si>
  <si>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</si>
  <si>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</si>
  <si>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</si>
  <si>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</si>
  <si>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</si>
  <si>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</si>
  <si>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</si>
  <si>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</si>
  <si>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</si>
  <si>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</si>
  <si>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</si>
  <si>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</si>
  <si>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</si>
  <si>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</si>
  <si>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</si>
  <si>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</si>
  <si>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</si>
  <si>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</si>
  <si>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</si>
  <si>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</si>
  <si>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</si>
  <si>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</si>
  <si>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</si>
  <si>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</si>
  <si>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</si>
  <si>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</si>
  <si>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</si>
  <si>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</si>
  <si>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</si>
  <si>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</si>
  <si>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</si>
  <si>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</si>
  <si>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</si>
  <si>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</si>
  <si>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</si>
  <si>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</si>
  <si>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</si>
  <si>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</si>
  <si>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</si>
  <si>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</si>
  <si>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</si>
  <si>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</si>
  <si>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</si>
  <si>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</si>
  <si>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</si>
  <si>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</si>
  <si>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</si>
  <si>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</si>
  <si>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</si>
  <si>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</si>
  <si>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</si>
  <si>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</si>
  <si>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</si>
  <si>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</si>
  <si>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</si>
  <si>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</si>
  <si>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</si>
  <si>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</si>
  <si>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</si>
  <si>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</si>
  <si>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</si>
  <si>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</si>
  <si>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</si>
  <si>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</si>
  <si>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</si>
  <si>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</si>
  <si>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</si>
  <si>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</si>
  <si>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</si>
  <si>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</si>
  <si>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</si>
  <si>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</si>
  <si>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</si>
  <si>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</si>
  <si>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</si>
  <si>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</si>
  <si>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</si>
  <si>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</si>
  <si>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</si>
  <si>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</si>
  <si>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</si>
  <si>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</si>
  <si>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</si>
  <si>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</si>
  <si>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</si>
  <si>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</si>
  <si>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</si>
  <si>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</si>
  <si>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</si>
  <si>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</si>
  <si>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</si>
  <si>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</si>
  <si>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</si>
  <si>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</si>
  <si>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</si>
  <si>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</si>
  <si>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</si>
  <si>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</si>
  <si>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</si>
  <si>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</si>
  <si>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</si>
  <si>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</si>
  <si>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</si>
  <si>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</si>
  <si>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</si>
  <si>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</si>
  <si>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</si>
  <si>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</si>
  <si>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</si>
  <si>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</si>
  <si>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</si>
  <si>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</si>
  <si>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</si>
  <si>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</si>
  <si>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</si>
  <si>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</si>
  <si>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</si>
  <si>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</si>
  <si>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</si>
  <si>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</si>
  <si>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</si>
  <si>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</si>
  <si>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</si>
  <si>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</si>
  <si>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</si>
  <si>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</si>
  <si>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</si>
  <si>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</si>
  <si>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</si>
  <si>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</si>
  <si>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</si>
  <si>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</si>
  <si>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</si>
  <si>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</si>
  <si>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</si>
  <si>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</si>
  <si>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</si>
  <si>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</si>
  <si>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</si>
  <si>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</si>
  <si>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</si>
  <si>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</si>
  <si>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</si>
  <si>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</si>
  <si>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</si>
  <si>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</si>
  <si>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</si>
  <si>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</si>
  <si>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</si>
  <si>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</si>
  <si>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</si>
  <si>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</si>
  <si>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</si>
  <si>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</si>
  <si>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</si>
  <si>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</si>
  <si>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</si>
  <si>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</si>
  <si>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</si>
  <si>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</si>
  <si>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</si>
  <si>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</si>
  <si>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</si>
  <si>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</si>
  <si>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</si>
  <si>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</si>
  <si>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</si>
  <si>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</si>
  <si>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</si>
  <si>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</si>
  <si>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</si>
  <si>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</si>
  <si>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</si>
  <si>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</si>
  <si>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</si>
  <si>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</si>
  <si>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</si>
  <si>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</si>
  <si>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</si>
  <si>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</si>
  <si>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</si>
  <si>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</si>
  <si>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</si>
  <si>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</si>
  <si>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</si>
  <si>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</si>
  <si>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</si>
  <si>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</si>
  <si>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</si>
  <si>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</si>
  <si>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</si>
  <si>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</si>
  <si>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</si>
  <si>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</si>
  <si>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</si>
  <si>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</si>
  <si>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</si>
  <si>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</si>
  <si>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</si>
  <si>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</si>
  <si>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</si>
  <si>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</si>
  <si>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</si>
  <si>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</si>
  <si>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</si>
  <si>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</si>
  <si>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</si>
  <si>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</si>
  <si>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</si>
  <si>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</si>
  <si>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</si>
  <si>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</si>
  <si>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</si>
  <si>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</si>
  <si>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</si>
  <si>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</si>
  <si>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</si>
  <si>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</si>
  <si>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</si>
  <si>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</si>
  <si>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</si>
  <si>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</si>
  <si>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</si>
  <si>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</si>
  <si>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</si>
  <si>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</si>
  <si>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</si>
  <si>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</si>
  <si>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</si>
  <si>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</si>
  <si>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</si>
  <si>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</si>
  <si>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</si>
  <si>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</si>
  <si>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</si>
  <si>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</si>
  <si>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</si>
  <si>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</si>
  <si>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</si>
  <si>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</si>
  <si>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</si>
  <si>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</si>
  <si>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</si>
  <si>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</si>
  <si>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</si>
  <si>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</si>
  <si>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</si>
  <si>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</si>
  <si>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</si>
  <si>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</si>
  <si>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</si>
  <si>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</si>
  <si>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</si>
  <si>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</si>
  <si>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</si>
  <si>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</si>
  <si>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</si>
  <si>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</si>
  <si>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</si>
  <si>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</si>
  <si>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</si>
  <si>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</si>
  <si>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</si>
  <si>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</si>
  <si>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</si>
  <si>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</si>
  <si>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</si>
  <si>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</si>
  <si>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</si>
  <si>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</si>
  <si>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</si>
  <si>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</si>
  <si>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</si>
  <si>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</si>
  <si>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</si>
  <si>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</si>
  <si>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</si>
  <si>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</si>
  <si>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</si>
  <si>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</si>
  <si>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</si>
  <si>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</si>
  <si>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</si>
  <si>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</si>
  <si>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</si>
  <si>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</si>
  <si>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</si>
  <si>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</si>
  <si>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</si>
  <si>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</si>
  <si>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</si>
  <si>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</si>
  <si>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</si>
  <si>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</si>
  <si>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</si>
  <si>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</si>
  <si>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</si>
  <si>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</si>
  <si>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</si>
  <si>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</si>
  <si>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</si>
  <si>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</si>
  <si>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</si>
  <si>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</si>
  <si>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</si>
  <si>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</si>
  <si>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</si>
  <si>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</si>
  <si>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</si>
  <si>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</si>
  <si>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</si>
  <si>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</si>
  <si>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</si>
  <si>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</si>
  <si>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</si>
  <si>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</si>
  <si>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</si>
  <si>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</si>
  <si>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</si>
  <si>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</si>
  <si>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</si>
  <si>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</si>
  <si>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</si>
  <si>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</si>
  <si>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</si>
  <si>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</si>
  <si>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</si>
  <si>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</si>
  <si>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</si>
  <si>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</si>
  <si>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</si>
  <si>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</si>
  <si>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</si>
  <si>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</si>
  <si>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</si>
  <si>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</si>
  <si>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</si>
  <si>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</si>
  <si>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</si>
  <si>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</si>
  <si>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</si>
  <si>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</si>
  <si>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</si>
  <si>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</si>
  <si>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</si>
  <si>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</si>
  <si>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</si>
  <si>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</si>
  <si>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</si>
  <si>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</si>
  <si>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</si>
  <si>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</si>
  <si>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</si>
  <si>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</si>
  <si>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</si>
  <si>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</si>
  <si>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</si>
  <si>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</si>
  <si>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</si>
  <si>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</si>
  <si>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</si>
  <si>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</si>
  <si>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</si>
  <si>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</si>
  <si>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</si>
  <si>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</si>
  <si>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</si>
  <si>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</si>
  <si>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</si>
  <si>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</si>
  <si>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</si>
  <si>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</si>
  <si>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</si>
  <si>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</si>
  <si>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</si>
  <si>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</si>
  <si>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</si>
  <si>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</si>
  <si>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</si>
  <si>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</si>
  <si>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</si>
  <si>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</si>
  <si>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</si>
  <si>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</si>
  <si>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</si>
  <si>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</si>
  <si>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</si>
  <si>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</si>
  <si>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</si>
  <si>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</si>
  <si>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</si>
  <si>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</si>
  <si>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</si>
  <si>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</si>
  <si>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</si>
  <si>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</si>
  <si>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</si>
  <si>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</si>
  <si>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</si>
  <si>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</si>
  <si>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</si>
  <si>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</si>
  <si>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</si>
  <si>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</si>
  <si>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</si>
  <si>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</si>
  <si>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</si>
  <si>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</si>
  <si>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</si>
  <si>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</si>
  <si>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</si>
  <si>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</si>
  <si>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</si>
  <si>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</si>
  <si>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</si>
  <si>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</si>
  <si>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</si>
  <si>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</si>
  <si>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</si>
  <si>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</si>
  <si>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</si>
  <si>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</si>
  <si>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</si>
  <si>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</si>
  <si>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</si>
  <si>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</si>
  <si>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</si>
  <si>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</si>
  <si>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</si>
  <si>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</si>
  <si>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</si>
  <si>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</si>
  <si>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</si>
  <si>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</si>
  <si>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</si>
  <si>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</si>
  <si>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</si>
  <si>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</si>
  <si>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</si>
  <si>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</si>
  <si>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</si>
  <si>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</si>
  <si>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</si>
  <si>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</si>
  <si>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</si>
  <si>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</si>
  <si>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</si>
  <si>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</si>
  <si>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</si>
  <si>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</si>
  <si>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</si>
  <si>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</si>
  <si>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</si>
  <si>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</si>
  <si>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</si>
  <si>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</si>
  <si>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</si>
  <si>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</si>
  <si>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</si>
  <si>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</si>
  <si>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</si>
  <si>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</si>
  <si>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</si>
  <si>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</si>
  <si>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</si>
  <si>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</si>
  <si>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</si>
  <si>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</si>
  <si>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</si>
  <si>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</si>
  <si>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</si>
  <si>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</si>
  <si>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</si>
  <si>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</si>
  <si>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</si>
  <si>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</si>
  <si>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</si>
  <si>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</si>
  <si>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</si>
  <si>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</si>
  <si>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</si>
  <si>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</si>
  <si>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</si>
  <si>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</si>
  <si>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</si>
  <si>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</si>
  <si>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</si>
  <si>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</si>
  <si>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</si>
  <si>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</si>
  <si>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</si>
  <si>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</si>
  <si>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</si>
  <si>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</si>
  <si>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</si>
  <si>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</si>
  <si>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</si>
  <si>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</si>
  <si>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</si>
  <si>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</si>
  <si>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</si>
  <si>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</si>
  <si>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</si>
  <si>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</si>
  <si>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</si>
  <si>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</si>
  <si>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</si>
  <si>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</si>
  <si>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</si>
  <si>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</si>
  <si>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</si>
  <si>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</si>
  <si>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</si>
  <si>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</si>
  <si>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</si>
  <si>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</si>
  <si>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</si>
  <si>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</si>
  <si>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</si>
  <si>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</si>
  <si>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</si>
  <si>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</si>
  <si>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</si>
  <si>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</si>
  <si>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</si>
  <si>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</si>
  <si>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</si>
  <si>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</si>
  <si>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</si>
  <si>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</si>
  <si>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</si>
  <si>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</si>
  <si>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</si>
  <si>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</si>
  <si>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</si>
  <si>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</si>
  <si>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</si>
  <si>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</si>
  <si>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</si>
  <si>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</si>
  <si>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</si>
  <si>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</si>
  <si>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</si>
  <si>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</si>
  <si>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</si>
  <si>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</si>
  <si>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</si>
  <si>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</si>
  <si>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</si>
  <si>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</si>
  <si>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</si>
  <si>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</si>
  <si>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</si>
  <si>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</si>
  <si>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</si>
  <si>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</si>
  <si>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</si>
  <si>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</si>
  <si>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</si>
  <si>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</si>
  <si>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</si>
  <si>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</si>
  <si>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</si>
  <si>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</si>
  <si>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</si>
  <si>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</si>
  <si>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</si>
  <si>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</si>
  <si>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</si>
  <si>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</si>
  <si>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</si>
  <si>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</si>
  <si>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</si>
  <si>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</si>
  <si>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</si>
  <si>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</si>
  <si>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</si>
  <si>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</si>
  <si>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</si>
  <si>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</si>
  <si>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</si>
  <si>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</si>
  <si>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</si>
  <si>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</si>
  <si>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</si>
  <si>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</si>
  <si>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</si>
  <si>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</si>
  <si>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</si>
  <si>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</si>
  <si>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</si>
  <si>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</si>
  <si>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</si>
  <si>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</si>
  <si>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</si>
  <si>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</si>
  <si>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</si>
  <si>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</si>
  <si>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</si>
  <si>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</si>
  <si>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</si>
  <si>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</si>
  <si>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</si>
  <si>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</si>
  <si>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</si>
  <si>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</si>
  <si>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</si>
  <si>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</si>
  <si>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</si>
  <si>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</si>
  <si>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</si>
  <si>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</si>
  <si>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</si>
  <si>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</si>
  <si>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</si>
  <si>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</si>
  <si>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</si>
  <si>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</si>
  <si>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</si>
  <si>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</si>
  <si>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</si>
  <si>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</si>
  <si>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</si>
  <si>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</si>
  <si>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</si>
  <si>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</si>
  <si>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</si>
  <si>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</si>
  <si>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</si>
  <si>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</si>
  <si>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</si>
  <si>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</si>
  <si>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</si>
  <si>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</si>
  <si>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</si>
  <si>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</si>
  <si>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</si>
  <si>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</si>
  <si>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</si>
  <si>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</si>
  <si>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</si>
  <si>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</si>
  <si>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</si>
  <si>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</si>
  <si>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</si>
  <si>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</si>
  <si>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</si>
  <si>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</si>
  <si>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</si>
  <si>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</si>
  <si>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</si>
  <si>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</si>
  <si>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</si>
  <si>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</si>
  <si>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</si>
  <si>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</si>
  <si>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</si>
  <si>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</si>
  <si>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</si>
  <si>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</si>
  <si>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</si>
  <si>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</si>
  <si>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</si>
  <si>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</si>
  <si>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</si>
  <si>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</si>
  <si>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</si>
  <si>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</si>
  <si>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</si>
  <si>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</si>
  <si>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</si>
  <si>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</si>
  <si>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</si>
  <si>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</si>
  <si>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</si>
  <si>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</si>
  <si>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</si>
  <si>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</si>
  <si>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</si>
  <si>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</si>
  <si>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</si>
  <si>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</si>
  <si>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</si>
  <si>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</si>
  <si>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</si>
  <si>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</si>
  <si>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</si>
  <si>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</si>
  <si>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</si>
  <si>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</si>
  <si>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</si>
  <si>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</si>
  <si>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</si>
  <si>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</si>
  <si>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</si>
  <si>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</si>
  <si>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</si>
  <si>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</si>
  <si>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</si>
  <si>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</si>
  <si>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</si>
  <si>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</si>
  <si>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</si>
  <si>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</si>
  <si>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</si>
  <si>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</si>
  <si>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</si>
  <si>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</si>
  <si>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</si>
  <si>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</si>
  <si>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</si>
  <si>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</si>
  <si>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</si>
  <si>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</si>
  <si>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</si>
  <si>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</si>
  <si>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</si>
  <si>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</si>
  <si>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</si>
  <si>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</si>
  <si>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</si>
  <si>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</si>
  <si>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</si>
  <si>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</si>
  <si>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</si>
  <si>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</si>
  <si>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</si>
  <si>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</si>
  <si>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</si>
  <si>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</si>
  <si>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</si>
  <si>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</si>
  <si>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</si>
  <si>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</si>
  <si>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</si>
  <si>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</si>
  <si>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</si>
  <si>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</si>
  <si>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</si>
  <si>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</si>
  <si>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</si>
  <si>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</si>
  <si>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</si>
  <si>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</si>
  <si>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</si>
  <si>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</si>
  <si>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</si>
  <si>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</si>
  <si>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</si>
  <si>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</si>
  <si>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</si>
  <si>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</si>
  <si>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</si>
  <si>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</si>
  <si>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</si>
  <si>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</si>
  <si>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</si>
  <si>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</si>
  <si>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</si>
  <si>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</si>
  <si>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</si>
  <si>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</si>
  <si>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</si>
  <si>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</si>
  <si>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</si>
  <si>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</si>
  <si>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</si>
  <si>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</si>
  <si>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</si>
  <si>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</si>
  <si>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</si>
  <si>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</si>
  <si>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</si>
  <si>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</si>
  <si>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</si>
  <si>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</si>
  <si>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</si>
  <si>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</si>
  <si>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</si>
  <si>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</si>
  <si>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</si>
  <si>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</si>
  <si>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</si>
  <si>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</si>
  <si>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</si>
  <si>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</si>
  <si>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</si>
  <si>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</si>
  <si>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</si>
  <si>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</si>
  <si>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</si>
  <si>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</si>
  <si>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</si>
  <si>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</si>
  <si>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</si>
  <si>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</si>
  <si>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</si>
  <si>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</si>
  <si>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</si>
  <si>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</si>
  <si>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</si>
  <si>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</si>
  <si>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</si>
  <si>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</si>
  <si>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</si>
  <si>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</si>
  <si>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</si>
  <si>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</si>
  <si>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</si>
  <si>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</si>
  <si>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</si>
  <si>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</si>
  <si>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</si>
  <si>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</si>
  <si>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</si>
  <si>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</si>
  <si>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</si>
  <si>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</si>
  <si>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</si>
  <si>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</si>
  <si>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</si>
  <si>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</si>
  <si>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</si>
  <si>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</si>
  <si>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</si>
  <si>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</si>
  <si>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</si>
  <si>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</si>
  <si>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</si>
  <si>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</si>
  <si>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</si>
  <si>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</si>
  <si>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</si>
  <si>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</si>
  <si>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</si>
  <si>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</si>
  <si>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</si>
  <si>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</si>
  <si>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</si>
  <si>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</si>
  <si>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</si>
  <si>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</si>
  <si>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</si>
  <si>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</si>
  <si>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</si>
  <si>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</si>
  <si>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</si>
  <si>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</si>
  <si>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</si>
  <si>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</si>
  <si>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</si>
  <si>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</si>
  <si>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</si>
  <si>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</si>
  <si>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</si>
  <si>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</si>
  <si>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</si>
  <si>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</si>
  <si>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</si>
  <si>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</si>
  <si>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</si>
  <si>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</si>
  <si>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</si>
  <si>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</si>
  <si>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</si>
  <si>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</si>
  <si>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</si>
  <si>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</si>
  <si>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</si>
  <si>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</si>
  <si>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</si>
  <si>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</si>
  <si>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</si>
  <si>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</si>
  <si>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</si>
  <si>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</si>
  <si>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</si>
  <si>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</si>
  <si>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</si>
  <si>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</si>
  <si>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</si>
  <si>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</si>
  <si>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</si>
  <si>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</si>
  <si>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</si>
  <si>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</si>
  <si>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</si>
  <si>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</si>
  <si>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</si>
  <si>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</si>
  <si>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</si>
  <si>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</si>
  <si>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</si>
  <si>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</si>
  <si>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</si>
  <si>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</si>
  <si>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</si>
  <si>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</si>
  <si>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</si>
  <si>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</si>
  <si>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</si>
  <si>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</si>
  <si>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</si>
  <si>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</si>
  <si>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</si>
  <si>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</si>
  <si>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</si>
  <si>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</si>
  <si>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</si>
  <si>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</si>
  <si>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</si>
  <si>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</si>
  <si>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</si>
  <si>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</si>
  <si>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</si>
  <si>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</si>
  <si>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</si>
  <si>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</si>
  <si>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</si>
  <si>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</si>
  <si>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</si>
  <si>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</si>
  <si>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</si>
  <si>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</si>
  <si>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</si>
  <si>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</si>
  <si>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</si>
  <si>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</si>
  <si>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</si>
  <si>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</si>
  <si>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</si>
  <si>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</si>
  <si>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</si>
  <si>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</si>
  <si>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</si>
  <si>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</si>
  <si>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</si>
  <si>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</si>
  <si>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</si>
  <si>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</si>
  <si>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</si>
  <si>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</si>
  <si>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</si>
  <si>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</si>
  <si>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</si>
  <si>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</si>
  <si>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</si>
  <si>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</si>
  <si>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</si>
  <si>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</si>
  <si>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</si>
  <si>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</si>
  <si>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</si>
  <si>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</si>
  <si>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</si>
  <si>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</si>
  <si>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</si>
  <si>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</si>
  <si>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</si>
  <si>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</si>
  <si>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</si>
  <si>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</si>
  <si>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</si>
  <si>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</si>
  <si>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</si>
  <si>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</si>
  <si>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</si>
  <si>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</si>
  <si>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</si>
  <si>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</si>
  <si>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</si>
  <si>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</si>
  <si>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</si>
  <si>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</si>
  <si>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</si>
  <si>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</si>
  <si>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</si>
  <si>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</si>
  <si>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</si>
  <si>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</si>
  <si>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</si>
  <si>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</si>
  <si>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</si>
  <si>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</si>
  <si>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</si>
  <si>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</si>
  <si>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</si>
  <si>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</si>
  <si>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</si>
  <si>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</si>
  <si>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</si>
  <si>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</si>
  <si>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</si>
  <si>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</si>
  <si>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</si>
  <si>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</si>
  <si>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</si>
  <si>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</si>
  <si>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</si>
  <si>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</si>
  <si>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</si>
  <si>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</si>
  <si>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</si>
  <si>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</si>
  <si>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</si>
  <si>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</si>
  <si>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</si>
  <si>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</si>
  <si>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</si>
  <si>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</si>
  <si>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</si>
  <si>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</si>
  <si>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</si>
  <si>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</si>
  <si>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</si>
  <si>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</si>
  <si>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</si>
  <si>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</si>
  <si>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</si>
  <si>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</si>
  <si>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</si>
  <si>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</si>
  <si>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</si>
  <si>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</si>
  <si>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</si>
  <si>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</si>
  <si>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</si>
  <si>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</si>
  <si>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</si>
  <si>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</si>
  <si>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</si>
  <si>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</si>
  <si>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</si>
  <si>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</si>
  <si>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</si>
  <si>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</si>
  <si>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</si>
  <si>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</si>
  <si>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</si>
  <si>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</si>
  <si>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</si>
  <si>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</si>
  <si>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</si>
  <si>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</si>
  <si>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</si>
  <si>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</si>
  <si>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</si>
  <si>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</si>
  <si>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</si>
  <si>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</si>
  <si>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</si>
  <si>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</si>
  <si>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</si>
  <si>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</si>
  <si>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</si>
  <si>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</si>
  <si>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</si>
  <si>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</si>
  <si>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</si>
  <si>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</si>
  <si>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</si>
  <si>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</si>
  <si>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</si>
  <si>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</si>
  <si>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</si>
  <si>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</si>
  <si>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</si>
  <si>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</si>
  <si>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</si>
  <si>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</si>
  <si>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</si>
  <si>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</si>
  <si>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</si>
  <si>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</si>
  <si>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</si>
  <si>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</si>
  <si>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</si>
  <si>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</si>
  <si>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</si>
  <si>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</si>
  <si>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</si>
  <si>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</si>
  <si>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</si>
  <si>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</si>
  <si>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</si>
  <si>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</si>
  <si>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</si>
  <si>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</si>
  <si>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</si>
  <si>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</si>
  <si>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</si>
  <si>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</si>
  <si>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</si>
  <si>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</si>
  <si>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</si>
  <si>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</si>
  <si>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</si>
  <si>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</si>
  <si>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</si>
  <si>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</si>
  <si>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</si>
  <si>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</si>
  <si>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</si>
  <si>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</si>
  <si>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</si>
  <si>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</si>
  <si>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</si>
  <si>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</si>
  <si>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</si>
  <si>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</si>
  <si>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</si>
  <si>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</si>
  <si>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</si>
  <si>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</si>
  <si>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</si>
  <si>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</si>
  <si>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</si>
  <si>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</si>
  <si>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</si>
  <si>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</si>
  <si>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</si>
  <si>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</si>
  <si>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</si>
  <si>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</si>
  <si>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</si>
  <si>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</si>
  <si>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</si>
  <si>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</si>
  <si>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</si>
  <si>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</si>
  <si>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</si>
  <si>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</si>
  <si>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</si>
  <si>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</si>
  <si>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</si>
  <si>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</si>
  <si>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</si>
  <si>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</si>
  <si>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</si>
  <si>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</si>
  <si>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</si>
  <si>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</si>
  <si>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</si>
  <si>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</si>
  <si>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</si>
  <si>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</si>
  <si>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</si>
  <si>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</si>
  <si>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</si>
  <si>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</si>
  <si>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</si>
  <si>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</si>
  <si>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</si>
  <si>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</si>
  <si>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</si>
  <si>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</si>
  <si>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</si>
  <si>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</si>
  <si>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</si>
  <si>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</si>
  <si>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</si>
  <si>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</si>
  <si>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</si>
  <si>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</si>
  <si>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</si>
  <si>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</si>
  <si>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</si>
  <si>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</si>
  <si>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</si>
  <si>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</si>
  <si>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</si>
  <si>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</si>
  <si>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</si>
  <si>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</si>
  <si>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</si>
  <si>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</si>
  <si>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</si>
  <si>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</si>
  <si>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</si>
  <si>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</si>
  <si>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</si>
  <si>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</si>
  <si>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</si>
  <si>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</si>
  <si>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</si>
  <si>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</si>
  <si>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</si>
  <si>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</si>
  <si>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</si>
  <si>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</si>
  <si>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</si>
  <si>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</si>
  <si>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</si>
  <si>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</si>
  <si>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</si>
  <si>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</si>
  <si>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</si>
  <si>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</si>
  <si>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</si>
  <si>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</si>
  <si>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</si>
  <si>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</si>
  <si>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</si>
  <si>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</si>
  <si>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</si>
  <si>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</si>
  <si>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</si>
  <si>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</si>
  <si>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</si>
  <si>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</si>
  <si>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</si>
  <si>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</si>
  <si>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</si>
  <si>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</si>
  <si>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</si>
  <si>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</si>
  <si>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</si>
  <si>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</si>
  <si>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</si>
  <si>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</si>
  <si>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</si>
  <si>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</si>
  <si>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</si>
  <si>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</si>
  <si>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</si>
  <si>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</si>
  <si>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</si>
  <si>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</si>
  <si>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</si>
  <si>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</si>
  <si>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</si>
  <si>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</si>
  <si>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</si>
  <si>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</si>
  <si>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</si>
  <si>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</si>
  <si>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</si>
  <si>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</si>
  <si>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</si>
  <si>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</si>
  <si>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</si>
  <si>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</si>
  <si>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</si>
  <si>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</si>
  <si>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</si>
  <si>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</si>
  <si>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</si>
  <si>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</si>
  <si>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</si>
  <si>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</si>
  <si>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</si>
  <si>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</si>
  <si>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</si>
  <si>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</si>
  <si>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</si>
  <si>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</si>
  <si>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</si>
  <si>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</si>
  <si>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</si>
  <si>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</si>
  <si>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</si>
  <si>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</si>
  <si>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</si>
  <si>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</si>
  <si>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</si>
  <si>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</si>
  <si>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</si>
  <si>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</si>
  <si>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</si>
  <si>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</si>
  <si>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</si>
  <si>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</si>
  <si>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</si>
  <si>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</si>
  <si>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</si>
  <si>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</si>
  <si>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</si>
  <si>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</si>
  <si>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</si>
  <si>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</si>
  <si>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</si>
  <si>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</si>
  <si>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</si>
  <si>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</si>
  <si>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</si>
  <si>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</si>
  <si>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</si>
  <si>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</si>
  <si>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</si>
  <si>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</si>
  <si>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</si>
  <si>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</si>
  <si>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</si>
  <si>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</si>
  <si>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</si>
  <si>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</si>
  <si>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</si>
  <si>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</si>
  <si>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</si>
  <si>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</si>
  <si>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</si>
  <si>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</si>
  <si>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</si>
  <si>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</si>
  <si>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</si>
  <si>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</si>
  <si>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</si>
  <si>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</si>
  <si>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</si>
  <si>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</si>
  <si>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</si>
  <si>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</si>
  <si>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</si>
  <si>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</si>
  <si>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</si>
  <si>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</si>
  <si>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</si>
  <si>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</si>
  <si>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</si>
  <si>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</si>
  <si>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</si>
  <si>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</si>
  <si>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</si>
  <si>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</si>
  <si>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</si>
  <si>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</si>
  <si>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</si>
  <si>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</si>
  <si>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</si>
  <si>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</si>
  <si>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</si>
  <si>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</si>
  <si>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</si>
  <si>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</si>
  <si>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</si>
  <si>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</si>
  <si>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</si>
  <si>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</si>
  <si>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</si>
  <si>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</si>
  <si>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</si>
  <si>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</si>
  <si>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</si>
  <si>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</si>
  <si>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</si>
  <si>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</si>
  <si>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</si>
  <si>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</si>
  <si>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</si>
  <si>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</si>
  <si>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</si>
  <si>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</si>
  <si>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</si>
  <si>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</si>
  <si>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</si>
  <si>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</si>
  <si>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</si>
  <si>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</si>
  <si>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</si>
  <si>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</si>
  <si>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</si>
  <si>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</si>
  <si>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</si>
  <si>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</si>
  <si>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</si>
  <si>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</si>
  <si>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</si>
  <si>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</si>
  <si>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</si>
  <si>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</si>
  <si>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</si>
  <si>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</si>
  <si>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</si>
  <si>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</si>
  <si>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</si>
  <si>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</si>
  <si>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</si>
  <si>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</si>
  <si>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</si>
  <si>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</si>
  <si>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</si>
  <si>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</si>
  <si>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</si>
  <si>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</si>
  <si>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</si>
  <si>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</si>
  <si>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</si>
  <si>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</si>
  <si>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</si>
  <si>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</si>
  <si>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</si>
  <si>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</si>
  <si>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</si>
  <si>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</si>
  <si>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</si>
  <si>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</si>
  <si>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</si>
  <si>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</si>
  <si>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</si>
  <si>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</si>
  <si>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</si>
  <si>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</si>
  <si>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</si>
  <si>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</si>
  <si>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</si>
  <si>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</si>
  <si>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</si>
  <si>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</si>
  <si>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</si>
  <si>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</si>
  <si>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</si>
  <si>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</si>
  <si>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</si>
  <si>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</si>
  <si>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</si>
  <si>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</si>
  <si>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</si>
  <si>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</si>
  <si>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</si>
  <si>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</si>
  <si>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</si>
  <si>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</si>
  <si>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</si>
  <si>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</si>
  <si>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</si>
  <si>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</si>
  <si>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</si>
  <si>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</si>
  <si>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</si>
  <si>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</si>
  <si>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</si>
  <si>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</si>
  <si>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</si>
  <si>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</si>
  <si>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</si>
  <si>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</si>
  <si>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</si>
  <si>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</si>
  <si>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</si>
  <si>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</si>
  <si>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</si>
  <si>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</si>
  <si>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</si>
  <si>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</si>
  <si>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</si>
  <si>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</si>
  <si>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</si>
  <si>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</si>
  <si>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</si>
  <si>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</si>
  <si>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</si>
  <si>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</si>
  <si>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</si>
  <si>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</si>
  <si>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</si>
  <si>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</si>
  <si>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</si>
  <si>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</si>
  <si>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</si>
  <si>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</si>
  <si>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</si>
  <si>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</si>
  <si>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</si>
  <si>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</si>
  <si>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</si>
  <si>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</si>
  <si>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</si>
  <si>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</si>
  <si>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</si>
  <si>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</si>
  <si>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</si>
  <si>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</si>
  <si>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</si>
  <si>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</si>
  <si>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</si>
  <si>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</si>
  <si>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</si>
  <si>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</si>
  <si>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</si>
  <si>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</si>
  <si>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</si>
  <si>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</si>
  <si>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</si>
  <si>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</si>
  <si>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</si>
  <si>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</si>
  <si>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</si>
  <si>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</si>
  <si>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</si>
  <si>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</si>
  <si>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</si>
  <si>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</si>
  <si>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</si>
  <si>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</si>
  <si>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</si>
  <si>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</si>
  <si>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</si>
  <si>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</si>
  <si>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</si>
  <si>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</si>
  <si>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</si>
  <si>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</si>
  <si>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</si>
  <si>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</si>
  <si>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</si>
  <si>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</si>
  <si>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</si>
  <si>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</si>
  <si>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</si>
  <si>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</si>
  <si>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</si>
  <si>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</si>
  <si>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</si>
  <si>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</si>
  <si>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</si>
  <si>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</si>
  <si>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</si>
  <si>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</si>
  <si>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</si>
  <si>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</si>
  <si>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</si>
  <si>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</si>
  <si>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</si>
  <si>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</si>
  <si>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</si>
  <si>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</si>
  <si>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</si>
  <si>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</si>
  <si>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</si>
  <si>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</si>
  <si>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</si>
  <si>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</si>
  <si>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</si>
  <si>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</si>
  <si>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</si>
  <si>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</si>
  <si>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</si>
  <si>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</si>
  <si>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</si>
  <si>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</si>
  <si>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</si>
  <si>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</si>
  <si>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</si>
  <si>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</si>
  <si>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</si>
  <si>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</si>
  <si>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</si>
  <si>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</si>
  <si>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</si>
  <si>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</si>
  <si>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</si>
  <si>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</si>
  <si>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</si>
  <si>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</si>
  <si>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</si>
  <si>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</si>
  <si>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</si>
  <si>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</si>
  <si>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</si>
  <si>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</si>
  <si>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</si>
  <si>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</si>
  <si>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</si>
  <si>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</si>
  <si>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</si>
  <si>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</si>
  <si>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</si>
  <si>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</si>
  <si>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</si>
  <si>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</si>
  <si>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</si>
  <si>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</si>
  <si>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</si>
  <si>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</si>
  <si>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</si>
  <si>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</si>
  <si>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</si>
  <si>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</si>
  <si>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</si>
  <si>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</si>
  <si>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</si>
  <si>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</si>
  <si>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</si>
  <si>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</si>
  <si>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</si>
  <si>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</si>
  <si>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</si>
  <si>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</si>
  <si>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</si>
  <si>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</si>
  <si>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</si>
  <si>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</si>
  <si>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</si>
  <si>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</si>
  <si>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</si>
  <si>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</si>
  <si>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</si>
  <si>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</si>
  <si>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</si>
  <si>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</si>
  <si>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</si>
  <si>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</si>
  <si>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</si>
  <si>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</si>
  <si>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</si>
  <si>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</si>
  <si>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</si>
  <si>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</si>
  <si>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</si>
  <si>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</si>
  <si>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</si>
  <si>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</si>
  <si>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</si>
  <si>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</si>
  <si>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</si>
  <si>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</si>
  <si>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</si>
  <si>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</si>
  <si>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</si>
  <si>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</si>
  <si>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</si>
  <si>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</si>
  <si>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</si>
  <si>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</si>
  <si>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</si>
  <si>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</si>
  <si>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</si>
  <si>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</si>
  <si>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</si>
  <si>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</si>
  <si>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</si>
  <si>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</si>
  <si>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</si>
  <si>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</si>
  <si>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</si>
  <si>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</si>
  <si>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</si>
  <si>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</si>
  <si>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</si>
  <si>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</si>
  <si>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</si>
  <si>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</si>
  <si>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</si>
  <si>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</si>
  <si>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</si>
  <si>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</si>
  <si>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</si>
  <si>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</si>
  <si>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</si>
  <si>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</si>
  <si>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</si>
  <si>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</si>
  <si>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</si>
  <si>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</si>
  <si>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</si>
  <si>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</si>
  <si>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</si>
  <si>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</si>
  <si>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</si>
  <si>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</si>
  <si>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</si>
  <si>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</si>
  <si>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</si>
  <si>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</si>
  <si>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</si>
  <si>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</si>
  <si>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</si>
  <si>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</si>
  <si>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</si>
  <si>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</si>
  <si>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</si>
  <si>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</si>
  <si>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</si>
  <si>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</si>
  <si>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</si>
  <si>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</si>
  <si>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</si>
  <si>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</si>
  <si>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</si>
  <si>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</si>
  <si>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</si>
  <si>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</si>
  <si>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</si>
  <si>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</si>
  <si>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</si>
  <si>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</si>
  <si>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</si>
  <si>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</si>
  <si>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</si>
  <si>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</si>
  <si>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</si>
  <si>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</si>
  <si>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</si>
  <si>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</si>
  <si>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</si>
  <si>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</si>
  <si>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</si>
  <si>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</si>
  <si>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</si>
  <si>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</si>
  <si>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</si>
  <si>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</si>
  <si>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</si>
  <si>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</si>
  <si>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</si>
  <si>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</si>
  <si>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</si>
  <si>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</si>
  <si>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</si>
  <si>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</si>
  <si>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</si>
  <si>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</si>
  <si>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</si>
  <si>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</si>
  <si>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</si>
  <si>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</si>
  <si>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</si>
  <si>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</si>
  <si>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</si>
  <si>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</si>
  <si>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</si>
  <si>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</si>
  <si>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</si>
  <si>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</si>
  <si>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</si>
  <si>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</si>
  <si>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</si>
  <si>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</si>
  <si>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</si>
  <si>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</si>
  <si>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</si>
  <si>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</si>
  <si>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</si>
  <si>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</si>
  <si>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</si>
  <si>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</si>
  <si>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</si>
  <si>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</si>
  <si>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</si>
  <si>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</si>
  <si>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</si>
  <si>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</si>
  <si>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</si>
  <si>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</si>
  <si>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</si>
  <si>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</si>
  <si>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</si>
  <si>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</si>
  <si>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</si>
  <si>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</si>
  <si>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</si>
  <si>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</si>
  <si>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</si>
  <si>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</si>
  <si>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</si>
  <si>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</si>
  <si>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</si>
  <si>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</si>
  <si>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</si>
  <si>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</si>
  <si>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</si>
  <si>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</si>
  <si>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</si>
  <si>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</si>
  <si>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</si>
  <si>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</si>
  <si>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</si>
  <si>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</si>
  <si>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</si>
  <si>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</si>
  <si>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</si>
  <si>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</si>
  <si>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</si>
  <si>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</si>
  <si>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</si>
  <si>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</si>
  <si>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</si>
  <si>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</si>
  <si>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</si>
  <si>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</si>
  <si>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</si>
  <si>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</si>
  <si>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</si>
  <si>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</si>
  <si>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</si>
  <si>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</si>
  <si>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</si>
  <si>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</si>
  <si>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</si>
  <si>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</si>
  <si>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</si>
  <si>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</si>
  <si>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</si>
  <si>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</si>
  <si>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</si>
  <si>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</si>
  <si>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</si>
  <si>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</si>
  <si>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</si>
  <si>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</si>
  <si>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</si>
  <si>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</si>
  <si>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</si>
  <si>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</si>
  <si>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</si>
  <si>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</si>
  <si>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</si>
  <si>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</si>
  <si>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</si>
  <si>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</si>
  <si>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</si>
  <si>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</si>
  <si>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</si>
  <si>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</si>
  <si>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</si>
  <si>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</si>
  <si>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</si>
  <si>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</si>
  <si>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</si>
  <si>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</si>
  <si>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</si>
  <si>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</si>
  <si>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</si>
  <si>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</si>
  <si>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</si>
  <si>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</si>
  <si>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</si>
  <si>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</si>
  <si>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</si>
  <si>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</si>
  <si>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</si>
  <si>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</si>
  <si>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</si>
  <si>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</si>
  <si>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</si>
  <si>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</si>
  <si>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</si>
  <si>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</si>
  <si>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</si>
  <si>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</si>
  <si>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</si>
  <si>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</si>
  <si>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</si>
  <si>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</si>
  <si>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</si>
  <si>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</si>
  <si>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</si>
  <si>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</si>
  <si>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</si>
  <si>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</si>
  <si>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</si>
  <si>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</si>
  <si>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</si>
  <si>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</si>
  <si>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</si>
  <si>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</si>
  <si>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</si>
  <si>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</si>
  <si>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</si>
  <si>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</si>
  <si>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</si>
  <si>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</si>
  <si>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</si>
  <si>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</si>
  <si>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</si>
  <si>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</si>
  <si>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</si>
  <si>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</si>
  <si>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</si>
  <si>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</si>
  <si>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</si>
  <si>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</si>
  <si>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</si>
  <si>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</si>
  <si>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</si>
  <si>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</si>
  <si>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</si>
  <si>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</si>
  <si>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</si>
  <si>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</si>
  <si>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</si>
  <si>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</si>
  <si>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</si>
  <si>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</si>
  <si>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</si>
  <si>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</si>
  <si>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</si>
  <si>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</si>
  <si>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</si>
  <si>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</si>
  <si>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</si>
  <si>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</si>
  <si>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</si>
  <si>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</si>
  <si>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</si>
  <si>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</si>
  <si>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</si>
  <si>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</si>
  <si>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</si>
  <si>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</si>
  <si>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</si>
  <si>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</si>
  <si>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</si>
  <si>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</si>
  <si>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</si>
  <si>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</si>
  <si>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</si>
  <si>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</si>
  <si>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</si>
  <si>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</si>
  <si>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</si>
  <si>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</si>
  <si>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</si>
  <si>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</si>
  <si>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</si>
  <si>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</si>
  <si>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</si>
  <si>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</si>
  <si>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</si>
  <si>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</si>
  <si>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</si>
  <si>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</si>
  <si>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</si>
  <si>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</si>
  <si>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</si>
  <si>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</si>
  <si>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</si>
  <si>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</si>
  <si>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</si>
  <si>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</si>
  <si>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</si>
  <si>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</si>
  <si>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</si>
  <si>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</si>
  <si>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</si>
  <si>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</si>
  <si>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</si>
  <si>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</si>
  <si>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</si>
  <si>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</si>
  <si>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</si>
  <si>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</si>
  <si>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</si>
  <si>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</si>
  <si>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</si>
  <si>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</si>
  <si>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</si>
  <si>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</si>
  <si>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</si>
  <si>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</si>
  <si>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</si>
  <si>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</si>
  <si>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</si>
  <si>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</si>
  <si>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</si>
  <si>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</si>
  <si>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</si>
  <si>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</si>
  <si>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</si>
  <si>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</si>
  <si>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</si>
  <si>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</si>
  <si>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</si>
  <si>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</si>
  <si>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</si>
  <si>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</si>
  <si>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</si>
  <si>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</si>
  <si>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</si>
  <si>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</si>
  <si>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</si>
  <si>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</si>
  <si>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</si>
  <si>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</si>
  <si>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</si>
  <si>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</si>
  <si>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</si>
  <si>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</si>
  <si>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</si>
  <si>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</si>
  <si>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</si>
  <si>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</si>
  <si>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</si>
  <si>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</si>
  <si>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</si>
  <si>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</si>
  <si>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</si>
  <si>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</si>
  <si>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</si>
  <si>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</si>
  <si>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</si>
  <si>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</si>
  <si>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</si>
  <si>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</si>
  <si>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</si>
  <si>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</si>
  <si>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</si>
  <si>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</si>
  <si>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</si>
  <si>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</si>
  <si>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</si>
  <si>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</si>
  <si>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</si>
  <si>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</si>
  <si>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</si>
  <si>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</si>
  <si>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</si>
  <si>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</si>
  <si>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</si>
  <si>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</si>
  <si>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</si>
  <si>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</si>
  <si>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</si>
  <si>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</si>
  <si>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</si>
  <si>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</si>
  <si>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</si>
  <si>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</si>
  <si>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</si>
  <si>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</si>
  <si>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</si>
  <si>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</si>
  <si>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</si>
  <si>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</si>
  <si>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</si>
  <si>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</si>
  <si>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</si>
  <si>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</si>
  <si>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</si>
  <si>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</si>
  <si>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</si>
  <si>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</si>
  <si>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</si>
  <si>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</si>
  <si>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</si>
  <si>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</si>
  <si>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</si>
  <si>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</si>
  <si>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</si>
  <si>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</si>
  <si>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</si>
  <si>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</si>
  <si>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</si>
  <si>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</si>
  <si>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</si>
  <si>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</si>
  <si>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</si>
  <si>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</si>
  <si>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</si>
  <si>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</si>
  <si>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</si>
  <si>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</si>
  <si>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</si>
  <si>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</si>
  <si>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</si>
  <si>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</si>
  <si>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</si>
  <si>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</si>
  <si>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</si>
  <si>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</si>
  <si>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</si>
  <si>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</si>
  <si>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</si>
  <si>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</si>
  <si>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</si>
  <si>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</si>
  <si>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</si>
  <si>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</si>
  <si>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</si>
  <si>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</si>
  <si>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</si>
  <si>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</si>
  <si>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</si>
  <si>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</si>
  <si>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</si>
  <si>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</si>
  <si>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</si>
  <si>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</si>
  <si>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</si>
  <si>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</si>
  <si>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</si>
  <si>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</si>
  <si>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</si>
  <si>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</si>
  <si>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</si>
  <si>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</si>
  <si>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</si>
  <si>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</si>
  <si>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</si>
  <si>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</si>
  <si>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</si>
  <si>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</si>
  <si>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</si>
  <si>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</si>
  <si>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</si>
  <si>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</si>
  <si>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</si>
  <si>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</si>
  <si>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</si>
  <si>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</si>
  <si>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</si>
  <si>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</si>
  <si>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</si>
  <si>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</si>
  <si>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</si>
  <si>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</si>
  <si>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</si>
  <si>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</si>
  <si>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</si>
  <si>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</si>
  <si>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</si>
  <si>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</si>
  <si>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</si>
  <si>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</si>
  <si>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</si>
  <si>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</si>
  <si>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</si>
  <si>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</si>
  <si>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</si>
  <si>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</si>
  <si>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</si>
  <si>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</si>
  <si>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</si>
  <si>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</si>
  <si>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</si>
  <si>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</si>
  <si>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</si>
  <si>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</si>
  <si>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</si>
  <si>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</si>
  <si>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</si>
  <si>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</si>
  <si>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</si>
  <si>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</si>
  <si>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</si>
  <si>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</si>
  <si>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</si>
  <si>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</si>
  <si>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</si>
  <si>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</si>
  <si>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</si>
  <si>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</si>
  <si>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</si>
  <si>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</si>
  <si>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</si>
  <si>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</si>
  <si>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</si>
  <si>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</si>
  <si>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</si>
  <si>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</si>
  <si>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</si>
  <si>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</si>
  <si>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</si>
  <si>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</si>
  <si>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</si>
  <si>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</si>
  <si>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</si>
  <si>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</si>
  <si>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</si>
  <si>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</si>
  <si>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</si>
  <si>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</si>
  <si>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</si>
  <si>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</si>
  <si>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</si>
  <si>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</si>
  <si>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</si>
  <si>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</si>
  <si>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</si>
  <si>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</si>
  <si>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</si>
  <si>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</si>
  <si>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</si>
  <si>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</si>
  <si>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</si>
  <si>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</si>
  <si>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</si>
  <si>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</si>
  <si>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</si>
  <si>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</si>
  <si>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</si>
  <si>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</si>
  <si>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</si>
  <si>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</si>
  <si>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</si>
  <si>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</si>
  <si>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</si>
  <si>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</si>
  <si>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</si>
  <si>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</si>
  <si>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</si>
  <si>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</si>
  <si>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</si>
  <si>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</si>
  <si>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</si>
  <si>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</si>
  <si>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</si>
  <si>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</si>
  <si>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</si>
  <si>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</si>
  <si>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</si>
  <si>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</si>
  <si>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</si>
  <si>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</si>
  <si>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</si>
  <si>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</si>
  <si>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</si>
  <si>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</si>
  <si>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</si>
  <si>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</si>
  <si>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</si>
  <si>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</si>
  <si>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</si>
  <si>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</si>
  <si>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</si>
  <si>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</si>
  <si>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</si>
  <si>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</si>
  <si>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</si>
  <si>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</si>
  <si>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</si>
  <si>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</si>
  <si>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</si>
  <si>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</si>
  <si>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</si>
  <si>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</si>
  <si>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</si>
  <si>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</si>
  <si>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</si>
  <si>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</si>
  <si>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</si>
  <si>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</si>
  <si>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</si>
  <si>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</si>
  <si>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</si>
  <si>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</si>
  <si>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</si>
  <si>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</si>
  <si>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</si>
  <si>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</si>
  <si>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</si>
  <si>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</si>
  <si>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</si>
  <si>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</si>
  <si>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</si>
  <si>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</si>
  <si>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</si>
  <si>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</si>
  <si>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</si>
  <si>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</si>
  <si>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</si>
  <si>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</si>
  <si>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</si>
  <si>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</si>
  <si>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</si>
  <si>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</si>
  <si>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</si>
  <si>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</si>
  <si>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</si>
  <si>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</si>
  <si>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</si>
  <si>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</si>
  <si>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</si>
  <si>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</si>
  <si>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</si>
  <si>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</si>
  <si>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</si>
  <si>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</si>
  <si>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</si>
  <si>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</si>
  <si>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</si>
  <si>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</si>
  <si>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</si>
  <si>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</si>
  <si>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</si>
  <si>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</si>
  <si>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</si>
  <si>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</si>
  <si>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</si>
  <si>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</si>
  <si>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</si>
  <si>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</si>
  <si>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</si>
  <si>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</si>
  <si>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</si>
  <si>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</si>
  <si>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</si>
  <si>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</si>
  <si>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</si>
  <si>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</si>
  <si>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</si>
  <si>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</si>
  <si>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</si>
  <si>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</si>
  <si>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</si>
  <si>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</si>
  <si>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</si>
  <si>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</si>
  <si>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</si>
  <si>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</si>
  <si>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</si>
  <si>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</si>
  <si>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</si>
  <si>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</si>
  <si>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</si>
  <si>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</si>
  <si>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</si>
  <si>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</si>
  <si>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</si>
  <si>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</si>
  <si>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</si>
  <si>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</si>
  <si>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</si>
  <si>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</si>
  <si>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</si>
  <si>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</si>
  <si>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</si>
  <si>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</si>
  <si>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</si>
  <si>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</si>
  <si>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</si>
  <si>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</si>
  <si>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</si>
  <si>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</si>
  <si>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</si>
  <si>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</si>
  <si>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</si>
  <si>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</si>
  <si>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</si>
  <si>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</si>
  <si>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</si>
  <si>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</si>
  <si>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</si>
  <si>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</si>
  <si>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</si>
  <si>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</si>
  <si>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</si>
  <si>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</si>
  <si>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</si>
  <si>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</si>
  <si>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</si>
  <si>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</si>
  <si>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</si>
  <si>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</si>
  <si>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</si>
  <si>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</si>
  <si>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</si>
  <si>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</si>
  <si>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</si>
  <si>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</si>
  <si>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</si>
  <si>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</si>
  <si>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</si>
  <si>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</si>
  <si>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</si>
  <si>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</si>
  <si>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</si>
  <si>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</si>
  <si>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</si>
  <si>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</si>
  <si>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</si>
  <si>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</si>
  <si>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</si>
  <si>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</si>
  <si>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</si>
  <si>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</si>
  <si>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</si>
  <si>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</si>
  <si>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</si>
  <si>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</si>
  <si>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</si>
  <si>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</si>
  <si>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</si>
  <si>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</si>
  <si>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</si>
  <si>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</si>
  <si>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</si>
  <si>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</si>
  <si>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</si>
  <si>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</si>
  <si>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</si>
  <si>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</si>
  <si>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</si>
  <si>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</si>
  <si>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</si>
  <si>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</si>
  <si>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</si>
  <si>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</si>
  <si>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</si>
  <si>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</si>
  <si>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</si>
  <si>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</si>
  <si>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</si>
  <si>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</si>
  <si>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</si>
  <si>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</si>
  <si>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</si>
  <si>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</si>
  <si>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</si>
  <si>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</si>
  <si>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</si>
  <si>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</si>
  <si>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</si>
  <si>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</si>
  <si>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</si>
  <si>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</si>
  <si>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</si>
  <si>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</si>
  <si>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</si>
  <si>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</si>
  <si>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</si>
  <si>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</si>
  <si>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</si>
  <si>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</si>
  <si>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</si>
  <si>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</si>
  <si>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</si>
  <si>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</si>
  <si>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</si>
  <si>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</si>
  <si>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</si>
  <si>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</si>
  <si>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</si>
  <si>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</si>
  <si>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</si>
  <si>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</si>
  <si>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</si>
  <si>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</si>
  <si>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</si>
  <si>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</si>
  <si>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</si>
  <si>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</si>
  <si>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</si>
  <si>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</si>
  <si>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</si>
  <si>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</si>
  <si>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</si>
  <si>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</si>
  <si>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</si>
  <si>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</si>
  <si>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</si>
  <si>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</si>
  <si>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</si>
  <si>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</si>
  <si>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</si>
  <si>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</si>
  <si>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</si>
  <si>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</si>
  <si>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</si>
  <si>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</si>
  <si>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</si>
  <si>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</si>
  <si>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</si>
  <si>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</si>
  <si>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</si>
  <si>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</si>
  <si>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</si>
  <si>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</si>
  <si>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</si>
  <si>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</si>
  <si>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</si>
  <si>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</si>
  <si>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</si>
  <si>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</si>
  <si>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</si>
  <si>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</si>
  <si>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</si>
  <si>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</si>
  <si>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</si>
  <si>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</si>
  <si>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</si>
  <si>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</si>
  <si>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</si>
  <si>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</si>
  <si>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</si>
  <si>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</si>
  <si>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</si>
  <si>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</si>
  <si>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</si>
  <si>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</si>
  <si>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</si>
  <si>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</si>
  <si>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</si>
  <si>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</si>
  <si>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</si>
  <si>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</si>
  <si>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</si>
  <si>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</si>
  <si>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</si>
  <si>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</si>
  <si>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</si>
  <si>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</si>
  <si>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</si>
  <si>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</si>
  <si>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</si>
  <si>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</si>
  <si>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</si>
  <si>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</si>
  <si>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</si>
  <si>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</si>
  <si>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</si>
  <si>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</si>
  <si>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</si>
  <si>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</si>
  <si>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</si>
  <si>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</si>
  <si>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</si>
  <si>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</si>
  <si>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</si>
  <si>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</si>
  <si>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</si>
  <si>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</si>
  <si>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</si>
  <si>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</si>
  <si>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</si>
  <si>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</si>
  <si>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</si>
  <si>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</si>
  <si>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</si>
  <si>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</si>
  <si>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</si>
  <si>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</si>
  <si>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</si>
  <si>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</si>
  <si>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</si>
  <si>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</si>
  <si>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</si>
  <si>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</si>
  <si>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</si>
  <si>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</si>
  <si>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</si>
  <si>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</si>
  <si>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</si>
  <si>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</si>
  <si>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</si>
  <si>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</si>
  <si>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</si>
  <si>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</si>
  <si>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</si>
  <si>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</si>
  <si>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</si>
  <si>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</si>
  <si>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</si>
  <si>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</si>
  <si>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</si>
  <si>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</si>
  <si>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</si>
  <si>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</si>
  <si>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</si>
  <si>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</si>
  <si>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</si>
  <si>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</si>
  <si>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</si>
  <si>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</si>
  <si>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</si>
  <si>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</si>
  <si>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</si>
  <si>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</si>
  <si>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</si>
  <si>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</si>
  <si>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</si>
  <si>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</si>
  <si>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</si>
  <si>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</si>
  <si>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</si>
  <si>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</si>
  <si>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</si>
  <si>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</si>
  <si>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</si>
  <si>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</si>
  <si>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</si>
  <si>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</si>
  <si>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</si>
  <si>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</si>
  <si>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</si>
  <si>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</si>
  <si>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</si>
  <si>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</si>
  <si>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</si>
  <si>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</si>
  <si>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</si>
  <si>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</si>
  <si>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</si>
  <si>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</si>
  <si>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</si>
  <si>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</si>
  <si>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</si>
  <si>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</si>
  <si>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</si>
  <si>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</si>
  <si>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</si>
  <si>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</si>
  <si>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</si>
  <si>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</si>
  <si>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</si>
  <si>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</si>
  <si>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</si>
  <si>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</si>
  <si>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</si>
  <si>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</si>
  <si>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</si>
  <si>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</si>
  <si>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</si>
  <si>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</si>
  <si>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</si>
  <si>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</si>
  <si>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</si>
  <si>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</si>
  <si>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</si>
  <si>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</si>
  <si>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</si>
  <si>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</si>
  <si>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</si>
  <si>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</si>
  <si>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</si>
  <si>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</si>
  <si>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</si>
  <si>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</si>
  <si>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</si>
  <si>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</si>
  <si>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</si>
  <si>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</si>
  <si>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</si>
  <si>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</si>
  <si>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</si>
  <si>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</si>
  <si>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</si>
  <si>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</si>
  <si>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</si>
  <si>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</si>
  <si>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</si>
  <si>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</si>
  <si>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</si>
  <si>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</si>
  <si>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</si>
  <si>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</si>
  <si>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</si>
  <si>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</si>
  <si>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</si>
  <si>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</si>
  <si>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</si>
  <si>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</si>
  <si>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</si>
  <si>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</si>
  <si>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</si>
  <si>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</si>
  <si>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</si>
  <si>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</si>
  <si>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</si>
  <si>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</si>
  <si>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</si>
  <si>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</si>
  <si>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</si>
  <si>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</si>
  <si>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</si>
  <si>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</si>
  <si>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</si>
  <si>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</si>
  <si>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</si>
  <si>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</si>
  <si>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</si>
  <si>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</si>
  <si>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</si>
  <si>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</si>
  <si>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</si>
  <si>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</si>
  <si>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</si>
  <si>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</si>
  <si>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</si>
  <si>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</si>
  <si>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</si>
  <si>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</si>
  <si>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</si>
  <si>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</si>
  <si>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</si>
  <si>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</si>
  <si>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</si>
  <si>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</si>
  <si>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</si>
  <si>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</si>
  <si>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</si>
  <si>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</si>
  <si>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</si>
  <si>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</si>
  <si>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</si>
  <si>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</si>
  <si>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</si>
  <si>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</si>
  <si>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</si>
  <si>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</si>
  <si>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</si>
  <si>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</si>
  <si>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</si>
  <si>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</si>
  <si>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</si>
  <si>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</si>
  <si>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</si>
  <si>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</si>
  <si>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</si>
  <si>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</si>
  <si>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</si>
  <si>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</si>
  <si>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</si>
  <si>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</si>
  <si>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</si>
  <si>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</si>
  <si>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</si>
  <si>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</si>
  <si>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</si>
  <si>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</si>
  <si>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</si>
  <si>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</si>
  <si>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</si>
  <si>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</si>
  <si>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</si>
  <si>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</si>
  <si>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</si>
  <si>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</si>
  <si>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</si>
  <si>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</si>
  <si>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</si>
  <si>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</si>
  <si>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</si>
  <si>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</si>
  <si>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</si>
  <si>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</si>
  <si>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</si>
  <si>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</si>
  <si>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</si>
  <si>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</si>
  <si>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</si>
  <si>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</si>
  <si>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</si>
  <si>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</si>
  <si>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</si>
  <si>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</si>
  <si>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</si>
  <si>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</si>
  <si>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</si>
  <si>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</si>
  <si>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</si>
  <si>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</si>
  <si>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</si>
  <si>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</si>
  <si>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</si>
  <si>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</si>
  <si>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</si>
  <si>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</si>
  <si>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</si>
  <si>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</si>
  <si>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</si>
  <si>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</si>
  <si>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</si>
  <si>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</si>
  <si>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</si>
  <si>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</si>
  <si>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</si>
  <si>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</si>
  <si>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</si>
  <si>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</si>
  <si>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</si>
  <si>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</si>
  <si>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</si>
  <si>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</si>
  <si>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</si>
  <si>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</si>
  <si>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</si>
  <si>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</si>
  <si>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</si>
  <si>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</si>
  <si>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</si>
  <si>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</si>
  <si>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</si>
  <si>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</si>
  <si>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</si>
  <si>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</si>
  <si>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</si>
  <si>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</si>
  <si>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</si>
  <si>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</si>
  <si>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</si>
  <si>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</si>
  <si>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</si>
  <si>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</si>
  <si>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</si>
  <si>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</si>
  <si>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</si>
  <si>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</si>
  <si>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</si>
  <si>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</si>
  <si>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</si>
  <si>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</si>
  <si>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</si>
  <si>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</si>
  <si>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</si>
  <si>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</si>
  <si>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</si>
  <si>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</si>
  <si>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</si>
  <si>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</si>
  <si>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</si>
  <si>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</si>
  <si>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</si>
  <si>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</si>
  <si>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</si>
  <si>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</si>
  <si>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</si>
  <si>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</si>
  <si>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</si>
  <si>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</si>
  <si>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</si>
  <si>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</si>
  <si>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</si>
  <si>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</si>
  <si>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</si>
  <si>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</si>
  <si>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</si>
  <si>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</si>
  <si>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</si>
  <si>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</si>
  <si>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</si>
  <si>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</si>
  <si>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</si>
  <si>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</si>
  <si>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</si>
  <si>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</si>
  <si>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</si>
  <si>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</si>
  <si>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</si>
  <si>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</si>
  <si>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</si>
  <si>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</si>
  <si>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</si>
  <si>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</si>
  <si>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</si>
  <si>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</si>
  <si>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</si>
  <si>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</si>
  <si>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</si>
  <si>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</si>
  <si>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</si>
  <si>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</si>
  <si>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</si>
  <si>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</si>
  <si>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</si>
  <si>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</si>
  <si>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</si>
  <si>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</si>
  <si>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</si>
  <si>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</si>
  <si>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</si>
  <si>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</si>
  <si>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</si>
  <si>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</si>
  <si>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</si>
  <si>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</si>
  <si>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</si>
  <si>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</si>
  <si>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</si>
  <si>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</si>
  <si>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</si>
  <si>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</si>
  <si>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</si>
  <si>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</si>
  <si>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</si>
  <si>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</si>
  <si>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</si>
  <si>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</si>
  <si>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</si>
  <si>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</si>
  <si>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</si>
  <si>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</si>
  <si>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</si>
  <si>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</si>
  <si>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</si>
  <si>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</si>
  <si>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</si>
  <si>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</si>
  <si>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</si>
  <si>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</si>
  <si>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</si>
  <si>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</si>
  <si>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</si>
  <si>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</si>
  <si>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</si>
  <si>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</si>
  <si>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</si>
  <si>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</si>
  <si>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</si>
  <si>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</si>
  <si>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</si>
  <si>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</si>
  <si>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</si>
  <si>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</si>
  <si>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</si>
  <si>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</si>
  <si>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</si>
  <si>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</si>
  <si>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</si>
  <si>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</si>
  <si>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</si>
  <si>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</si>
  <si>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</si>
  <si>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</si>
  <si>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</si>
  <si>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</si>
  <si>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</si>
  <si>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</si>
  <si>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</si>
  <si>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</si>
  <si>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</si>
  <si>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</si>
  <si>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</si>
  <si>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</si>
  <si>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</si>
  <si>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</si>
  <si>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</si>
  <si>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</si>
  <si>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</si>
  <si>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</si>
  <si>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</si>
  <si>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</si>
  <si>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</si>
  <si>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</si>
  <si>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</si>
  <si>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</si>
  <si>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</si>
  <si>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</si>
  <si>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</si>
  <si>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</si>
  <si>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</si>
  <si>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</si>
  <si>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</si>
  <si>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</si>
  <si>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</si>
  <si>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</si>
  <si>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</si>
  <si>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</si>
  <si>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</si>
  <si>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</si>
  <si>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</si>
  <si>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</si>
  <si>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</si>
  <si>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</si>
  <si>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</si>
  <si>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</si>
  <si>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</si>
  <si>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</si>
  <si>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</si>
  <si>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</si>
  <si>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</si>
  <si>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</si>
  <si>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</si>
  <si>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</si>
  <si>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</si>
  <si>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</si>
  <si>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</si>
  <si>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</si>
  <si>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</si>
  <si>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</si>
  <si>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</si>
  <si>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</si>
  <si>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</si>
  <si>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</si>
  <si>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</si>
  <si>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</si>
  <si>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</si>
  <si>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</si>
  <si>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</si>
  <si>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</si>
  <si>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</si>
  <si>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</si>
  <si>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</si>
  <si>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</si>
  <si>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</si>
  <si>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</si>
  <si>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</si>
  <si>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</si>
  <si>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</si>
  <si>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</si>
  <si>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</si>
  <si>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</si>
  <si>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</si>
  <si>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</si>
  <si>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</si>
  <si>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</si>
  <si>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</si>
  <si>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</si>
  <si>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</si>
  <si>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</si>
  <si>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</si>
  <si>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</si>
  <si>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</si>
  <si>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</si>
  <si>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</si>
  <si>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</si>
  <si>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</si>
  <si>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</si>
  <si>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</si>
  <si>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</si>
  <si>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</si>
  <si>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</si>
  <si>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</si>
  <si>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</si>
  <si>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</si>
  <si>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</si>
  <si>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</si>
  <si>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</si>
  <si>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</si>
  <si>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</si>
  <si>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</si>
  <si>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</si>
  <si>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</si>
  <si>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</si>
  <si>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</si>
  <si>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</si>
  <si>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</si>
  <si>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</si>
  <si>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</si>
  <si>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</si>
  <si>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</si>
  <si>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</si>
  <si>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</si>
  <si>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</si>
  <si>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</si>
  <si>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</si>
  <si>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</si>
  <si>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</si>
  <si>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</si>
  <si>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</si>
  <si>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</si>
  <si>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</si>
  <si>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</si>
  <si>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</si>
  <si>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</si>
  <si>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</si>
  <si>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</si>
  <si>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</si>
  <si>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</si>
  <si>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</si>
  <si>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</si>
  <si>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</si>
  <si>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</si>
  <si>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</si>
  <si>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</si>
  <si>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</si>
  <si>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</si>
  <si>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</si>
  <si>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</si>
  <si>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</si>
  <si>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</si>
  <si>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</si>
  <si>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</si>
  <si>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</si>
  <si>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</si>
  <si>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</si>
  <si>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</si>
  <si>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</si>
  <si>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</si>
  <si>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</si>
  <si>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</si>
  <si>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</si>
  <si>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</si>
  <si>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</si>
  <si>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</si>
  <si>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</si>
  <si>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</si>
  <si>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</si>
  <si>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</si>
  <si>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</si>
  <si>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</si>
  <si>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</si>
  <si>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</si>
  <si>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</si>
  <si>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</si>
  <si>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</si>
  <si>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</si>
  <si>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</si>
  <si>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</si>
  <si>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</si>
  <si>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</si>
  <si>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</si>
  <si>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</si>
  <si>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</si>
  <si>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</si>
  <si>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</si>
  <si>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</si>
  <si>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</si>
  <si>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</si>
  <si>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</si>
  <si>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</si>
  <si>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</si>
  <si>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</si>
  <si>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</si>
  <si>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</si>
  <si>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</si>
  <si>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</si>
  <si>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</si>
  <si>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</si>
  <si>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</si>
  <si>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</si>
  <si>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</si>
  <si>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</si>
  <si>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</si>
  <si>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</si>
  <si>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</si>
  <si>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</si>
  <si>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</si>
  <si>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</si>
  <si>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</si>
  <si>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</si>
  <si>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</si>
  <si>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</si>
  <si>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</si>
  <si>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</si>
  <si>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</si>
  <si>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</si>
  <si>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</si>
  <si>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</si>
  <si>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</si>
  <si>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</si>
  <si>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</si>
  <si>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</si>
  <si>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</si>
  <si>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</si>
  <si>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</si>
  <si>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</si>
  <si>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</si>
  <si>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</si>
  <si>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</si>
  <si>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</si>
  <si>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</si>
  <si>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</si>
  <si>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</si>
  <si>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</si>
  <si>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</si>
  <si>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</si>
  <si>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</si>
  <si>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</si>
  <si>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</si>
  <si>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</si>
  <si>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</si>
  <si>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</si>
  <si>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</si>
  <si>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</si>
  <si>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</si>
  <si>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</si>
  <si>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</si>
  <si>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</si>
  <si>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</si>
  <si>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</si>
  <si>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</si>
  <si>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</si>
  <si>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</si>
  <si>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</si>
  <si>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</si>
  <si>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</si>
  <si>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</si>
  <si>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</si>
  <si>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</si>
  <si>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</si>
  <si>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</si>
  <si>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</si>
  <si>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</si>
  <si>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</si>
  <si>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</si>
  <si>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</si>
  <si>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</si>
  <si>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</si>
  <si>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</si>
  <si>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</si>
  <si>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</si>
  <si>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</si>
  <si>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</si>
  <si>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</si>
  <si>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</si>
  <si>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</si>
  <si>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</si>
  <si>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</si>
  <si>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</si>
  <si>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</si>
  <si>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</si>
  <si>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</si>
  <si>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</si>
  <si>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</si>
  <si>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</si>
  <si>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</si>
  <si>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</si>
  <si>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</si>
  <si>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</si>
  <si>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</si>
  <si>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</si>
  <si>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</si>
  <si>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</si>
  <si>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</si>
  <si>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</si>
  <si>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</si>
  <si>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</si>
  <si>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</si>
  <si>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</si>
  <si>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</si>
  <si>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</si>
  <si>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</si>
  <si>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</si>
  <si>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</si>
  <si>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</si>
  <si>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</si>
  <si>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</si>
  <si>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</si>
  <si>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</si>
  <si>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</si>
  <si>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</si>
  <si>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</si>
  <si>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</si>
  <si>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</si>
  <si>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</si>
  <si>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</si>
  <si>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</si>
  <si>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</si>
  <si>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</si>
  <si>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</si>
  <si>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</si>
  <si>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</si>
  <si>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</si>
  <si>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</si>
  <si>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</si>
  <si>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</si>
  <si>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</si>
  <si>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</si>
  <si>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</si>
  <si>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</si>
  <si>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</si>
  <si>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</si>
  <si>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</si>
  <si>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</si>
  <si>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</si>
  <si>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</si>
  <si>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</si>
  <si>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</si>
  <si>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</si>
  <si>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</si>
  <si>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</si>
  <si>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</si>
  <si>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</si>
  <si>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</si>
  <si>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</si>
  <si>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</si>
  <si>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</si>
  <si>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</si>
  <si>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</si>
  <si>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</si>
  <si>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</si>
  <si>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</si>
  <si>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</si>
  <si>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</si>
  <si>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</si>
  <si>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</si>
  <si>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</si>
  <si>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</si>
  <si>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</si>
  <si>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</si>
  <si>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</si>
  <si>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</si>
  <si>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</si>
  <si>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</si>
  <si>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</si>
  <si>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</si>
  <si>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</si>
  <si>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</si>
  <si>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</si>
  <si>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</si>
  <si>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</si>
  <si>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</si>
  <si>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</si>
  <si>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</si>
  <si>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</si>
  <si>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</si>
  <si>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</si>
  <si>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</si>
  <si>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</si>
  <si>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</si>
  <si>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</si>
  <si>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</si>
  <si>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</si>
  <si>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</si>
  <si>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</si>
  <si>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</si>
  <si>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</si>
  <si>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</si>
  <si>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</si>
  <si>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</si>
  <si>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</si>
  <si>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</si>
  <si>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</si>
  <si>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</si>
  <si>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</si>
  <si>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</si>
  <si>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</si>
  <si>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</si>
  <si>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</si>
  <si>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</si>
  <si>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</si>
  <si>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</si>
  <si>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</si>
  <si>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</si>
  <si>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</si>
  <si>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</si>
  <si>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</si>
  <si>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</si>
  <si>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</si>
  <si>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</si>
  <si>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</si>
  <si>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</si>
  <si>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</si>
  <si>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</si>
  <si>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</si>
  <si>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</si>
  <si>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</si>
  <si>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</si>
  <si>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</si>
  <si>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</si>
  <si>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</si>
  <si>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</si>
  <si>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</si>
  <si>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</si>
  <si>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</si>
  <si>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</si>
  <si>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</si>
  <si>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</si>
  <si>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</si>
  <si>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</si>
  <si>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</si>
  <si>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</si>
  <si>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</si>
  <si>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</si>
  <si>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</si>
  <si>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</si>
  <si>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</si>
  <si>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</si>
  <si>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</si>
  <si>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</si>
  <si>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</si>
  <si>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</si>
  <si>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</si>
  <si>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</si>
  <si>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</si>
  <si>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</si>
  <si>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</si>
  <si>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</si>
  <si>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</si>
  <si>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</si>
  <si>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</si>
  <si>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</si>
  <si>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</si>
  <si>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</si>
  <si>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</si>
  <si>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</si>
  <si>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</si>
  <si>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</si>
  <si>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</si>
  <si>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</si>
  <si>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</si>
  <si>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</si>
  <si>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</si>
  <si>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</si>
  <si>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</si>
  <si>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</si>
  <si>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</si>
  <si>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</si>
  <si>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</si>
  <si>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</si>
  <si>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</si>
  <si>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</si>
  <si>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</si>
  <si>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</si>
  <si>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</si>
  <si>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</si>
  <si>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</si>
  <si>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</si>
  <si>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</si>
  <si>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</si>
  <si>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</si>
  <si>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</si>
  <si>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</si>
  <si>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</si>
  <si>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</si>
  <si>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</si>
  <si>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</si>
  <si>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</si>
  <si>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</si>
  <si>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</si>
  <si>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</si>
  <si>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</si>
  <si>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</si>
  <si>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</si>
  <si>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</si>
  <si>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</si>
  <si>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</si>
  <si>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</si>
  <si>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</si>
  <si>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</si>
  <si>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</si>
  <si>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</si>
  <si>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</si>
  <si>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</si>
  <si>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</si>
  <si>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</si>
  <si>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</si>
  <si>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</si>
  <si>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</si>
  <si>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</si>
  <si>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</si>
  <si>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</si>
  <si>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</si>
  <si>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</si>
  <si>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</si>
  <si>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</si>
  <si>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</si>
  <si>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</si>
  <si>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</si>
  <si>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</si>
  <si>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</si>
  <si>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</si>
  <si>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</si>
  <si>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</si>
  <si>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</si>
  <si>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</si>
  <si>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</si>
  <si>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</si>
  <si>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</si>
  <si>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</si>
  <si>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</si>
  <si>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</si>
  <si>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</si>
  <si>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</si>
  <si>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</si>
  <si>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</si>
  <si>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</si>
  <si>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</si>
  <si>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</si>
  <si>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</si>
  <si>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</si>
  <si>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</si>
  <si>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</si>
  <si>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</si>
  <si>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</si>
  <si>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</si>
  <si>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</si>
  <si>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</si>
  <si>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</si>
  <si>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</si>
  <si>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</si>
  <si>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</si>
  <si>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</si>
  <si>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</si>
  <si>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</si>
  <si>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</si>
  <si>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</si>
  <si>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</si>
  <si>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</si>
  <si>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</si>
  <si>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</si>
  <si>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</si>
  <si>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</si>
  <si>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</si>
  <si>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</si>
  <si>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</si>
  <si>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</si>
  <si>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</si>
  <si>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</si>
  <si>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</si>
  <si>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</si>
  <si>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</si>
  <si>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</si>
  <si>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</si>
  <si>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</si>
  <si>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</si>
  <si>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</si>
  <si>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</si>
  <si>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</si>
  <si>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</si>
  <si>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</si>
  <si>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</si>
  <si>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</si>
  <si>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</si>
  <si>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</si>
  <si>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</si>
  <si>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</si>
  <si>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</si>
  <si>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</si>
  <si>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</si>
  <si>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</si>
  <si>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</si>
  <si>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</si>
  <si>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</si>
  <si>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</si>
  <si>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</si>
  <si>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</si>
  <si>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</si>
  <si>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</si>
  <si>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</si>
  <si>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</si>
  <si>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</si>
  <si>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</si>
  <si>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</si>
  <si>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</si>
  <si>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</si>
  <si>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</si>
  <si>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</si>
  <si>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</si>
  <si>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</si>
  <si>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</si>
  <si>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</si>
  <si>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</si>
  <si>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</si>
  <si>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</si>
  <si>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</si>
  <si>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</si>
  <si>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</si>
  <si>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</si>
  <si>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</si>
  <si>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</si>
  <si>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</si>
  <si>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</si>
  <si>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</si>
  <si>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</si>
  <si>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</si>
  <si>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</si>
  <si>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</si>
  <si>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</si>
  <si>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</si>
  <si>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</si>
  <si>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</si>
  <si>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</si>
  <si>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</si>
  <si>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</si>
  <si>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</si>
  <si>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</si>
  <si>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</si>
  <si>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</si>
  <si>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</si>
  <si>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</si>
  <si>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</si>
  <si>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</si>
  <si>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</si>
  <si>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</si>
  <si>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</si>
  <si>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</si>
  <si>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</si>
  <si>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</si>
  <si>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</si>
  <si>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</si>
  <si>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</si>
  <si>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</si>
  <si>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</si>
  <si>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</si>
  <si>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</si>
  <si>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</si>
  <si>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</si>
  <si>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</si>
  <si>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</si>
  <si>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</si>
  <si>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</si>
  <si>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</si>
  <si>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</si>
  <si>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</si>
  <si>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</si>
  <si>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</si>
  <si>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</si>
  <si>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</si>
  <si>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</si>
  <si>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</si>
  <si>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</si>
  <si>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</si>
  <si>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</si>
  <si>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</si>
  <si>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</si>
  <si>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</si>
  <si>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</si>
  <si>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</si>
  <si>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</si>
  <si>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</si>
  <si>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</si>
  <si>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</si>
  <si>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</si>
  <si>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</si>
  <si>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</si>
  <si>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</si>
  <si>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</si>
  <si>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</si>
  <si>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</si>
  <si>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</si>
  <si>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</si>
  <si>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</si>
  <si>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</si>
  <si>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</si>
  <si>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</si>
  <si>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</si>
  <si>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</si>
  <si>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</si>
  <si>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</si>
  <si>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</si>
  <si>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</si>
  <si>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</si>
  <si>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</si>
  <si>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</si>
  <si>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</si>
  <si>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</si>
  <si>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</si>
  <si>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</si>
  <si>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</si>
  <si>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</si>
  <si>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</si>
  <si>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</si>
  <si>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</si>
  <si>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</si>
  <si>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</si>
  <si>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</si>
  <si>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</si>
  <si>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</si>
  <si>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</si>
  <si>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</si>
  <si>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</si>
  <si>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</si>
  <si>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</si>
  <si>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</si>
  <si>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</si>
  <si>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</si>
  <si>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</si>
  <si>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</si>
  <si>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</si>
  <si>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</si>
  <si>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</si>
  <si>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</si>
  <si>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</si>
  <si>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</si>
  <si>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</si>
  <si>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</si>
  <si>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</si>
  <si>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</si>
  <si>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</si>
  <si>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</si>
  <si>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</si>
  <si>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</si>
  <si>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</si>
  <si>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</si>
  <si>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</si>
  <si>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</si>
  <si>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</si>
  <si>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</si>
  <si>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</si>
  <si>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</si>
  <si>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</si>
  <si>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</si>
  <si>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</si>
  <si>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</si>
  <si>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</si>
  <si>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</si>
  <si>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</si>
  <si>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</si>
  <si>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</si>
  <si>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</si>
  <si>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</si>
  <si>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</si>
  <si>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</si>
  <si>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</si>
  <si>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</si>
  <si>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</si>
  <si>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</si>
  <si>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</si>
  <si>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</si>
  <si>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</si>
  <si>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</si>
  <si>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</si>
  <si>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</si>
  <si>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</si>
  <si>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</si>
  <si>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</si>
  <si>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</si>
  <si>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</si>
  <si>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</si>
  <si>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</si>
  <si>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</si>
  <si>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</si>
  <si>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</si>
  <si>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</si>
  <si>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</si>
  <si>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</si>
  <si>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</si>
  <si>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</si>
  <si>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</si>
  <si>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</si>
  <si>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</si>
  <si>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</si>
  <si>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</si>
  <si>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</si>
  <si>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</si>
  <si>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</si>
  <si>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</si>
  <si>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</si>
  <si>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</si>
  <si>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</si>
  <si>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</si>
  <si>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</si>
  <si>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</si>
  <si>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</si>
  <si>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</si>
  <si>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</si>
  <si>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</si>
  <si>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</si>
  <si>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</si>
  <si>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</si>
  <si>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</si>
  <si>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</si>
  <si>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</si>
  <si>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</si>
  <si>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</si>
  <si>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</si>
  <si>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</si>
  <si>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</si>
  <si>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</si>
  <si>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</si>
  <si>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</si>
  <si>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</si>
  <si>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</si>
  <si>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</si>
  <si>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</si>
  <si>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</si>
  <si>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</si>
  <si>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</si>
  <si>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</si>
  <si>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</si>
  <si>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</si>
  <si>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</si>
  <si>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</si>
  <si>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</si>
  <si>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</si>
  <si>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</si>
  <si>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</si>
  <si>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</si>
  <si>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</si>
  <si>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</si>
  <si>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</si>
  <si>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</si>
  <si>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</si>
  <si>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</si>
  <si>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</si>
  <si>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</si>
  <si>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</si>
  <si>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</si>
  <si>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</si>
  <si>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</si>
  <si>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</si>
  <si>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</si>
  <si>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</si>
  <si>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</si>
  <si>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</si>
  <si>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</si>
  <si>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</si>
  <si>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</si>
  <si>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</si>
  <si>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</si>
  <si>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</si>
  <si>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</si>
  <si>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</si>
  <si>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</si>
  <si>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</si>
  <si>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</si>
  <si>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</si>
  <si>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</si>
  <si>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</si>
  <si>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</si>
  <si>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</si>
  <si>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</si>
  <si>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</si>
  <si>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</si>
  <si>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</si>
  <si>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</si>
  <si>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</si>
  <si>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</si>
  <si>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</si>
  <si>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</si>
  <si>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</si>
  <si>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</si>
  <si>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</si>
  <si>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</si>
  <si>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</si>
  <si>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</si>
  <si>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</si>
  <si>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</si>
  <si>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</si>
  <si>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</si>
  <si>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</si>
  <si>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</si>
  <si>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</si>
  <si>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</si>
  <si>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</si>
  <si>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</si>
  <si>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</si>
  <si>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</si>
  <si>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</si>
  <si>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</si>
  <si>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</si>
  <si>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</si>
  <si>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</si>
  <si>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</si>
  <si>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</si>
  <si>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</si>
  <si>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</si>
  <si>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</si>
  <si>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</si>
  <si>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</si>
  <si>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</si>
  <si>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</si>
  <si>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</si>
  <si>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</si>
  <si>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</si>
  <si>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</si>
  <si>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</si>
  <si>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</si>
  <si>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</si>
  <si>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</si>
  <si>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</si>
  <si>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</si>
  <si>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</si>
  <si>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</si>
  <si>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</si>
  <si>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</si>
  <si>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</si>
  <si>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</si>
  <si>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</si>
  <si>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</si>
  <si>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</si>
  <si>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</si>
  <si>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</si>
  <si>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</si>
  <si>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</si>
  <si>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</si>
  <si>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</si>
  <si>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</si>
  <si>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</si>
  <si>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</si>
  <si>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</si>
  <si>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</si>
  <si>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</si>
  <si>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</si>
  <si>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</si>
  <si>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</si>
  <si>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</si>
  <si>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</si>
  <si>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</si>
  <si>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</si>
  <si>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</si>
  <si>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</si>
  <si>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</si>
  <si>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</si>
  <si>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</si>
  <si>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</si>
  <si>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</si>
  <si>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</si>
  <si>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</si>
  <si>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</si>
  <si>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</si>
  <si>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</si>
  <si>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</si>
  <si>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</si>
  <si>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</si>
  <si>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</si>
  <si>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</si>
  <si>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</si>
  <si>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</si>
  <si>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</si>
  <si>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</si>
  <si>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</si>
  <si>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</si>
  <si>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</si>
  <si>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</si>
  <si>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</si>
  <si>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</si>
  <si>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</si>
  <si>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</si>
  <si>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</si>
  <si>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</si>
  <si>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</si>
  <si>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</si>
  <si>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</si>
  <si>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</si>
  <si>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</si>
  <si>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</si>
  <si>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</si>
  <si>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</si>
  <si>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</si>
  <si>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</si>
  <si>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</si>
  <si>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</si>
  <si>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</si>
  <si>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</si>
  <si>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</si>
  <si>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</si>
  <si>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</si>
  <si>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</si>
  <si>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</si>
  <si>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</si>
  <si>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</si>
  <si>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</si>
  <si>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</si>
  <si>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</si>
  <si>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</si>
  <si>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</si>
  <si>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</si>
  <si>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</si>
  <si>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</si>
  <si>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</si>
  <si>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</si>
  <si>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</si>
  <si>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</si>
  <si>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</si>
  <si>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</si>
  <si>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</si>
  <si>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</si>
  <si>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</si>
  <si>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</si>
  <si>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</si>
  <si>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</si>
  <si>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</si>
  <si>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</si>
  <si>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</si>
  <si>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</si>
  <si>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</si>
  <si>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</si>
  <si>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</si>
  <si>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</si>
  <si>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</si>
  <si>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</si>
  <si>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</si>
  <si>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</si>
  <si>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</si>
  <si>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</si>
  <si>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</si>
  <si>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</si>
  <si>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</si>
  <si>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</si>
  <si>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</si>
  <si>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</si>
  <si>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</si>
  <si>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</si>
  <si>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</si>
  <si>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</si>
  <si>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</si>
  <si>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</si>
  <si>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</si>
  <si>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</si>
  <si>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</si>
  <si>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</si>
  <si>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</si>
  <si>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</si>
  <si>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</si>
  <si>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</si>
  <si>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</si>
  <si>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</si>
  <si>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</si>
  <si>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</si>
  <si>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</si>
  <si>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</si>
  <si>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</si>
  <si>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</si>
  <si>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</si>
  <si>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</si>
  <si>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</si>
  <si>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</si>
  <si>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</si>
  <si>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</si>
  <si>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</si>
  <si>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</si>
  <si>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</si>
  <si>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</si>
  <si>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</si>
  <si>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</si>
  <si>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</si>
  <si>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</si>
  <si>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</si>
  <si>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</si>
  <si>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</si>
  <si>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</si>
  <si>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</si>
  <si>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</si>
  <si>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</si>
  <si>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</si>
  <si>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</si>
  <si>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</si>
  <si>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</si>
  <si>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</si>
  <si>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</si>
  <si>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</si>
  <si>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</si>
  <si>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</si>
  <si>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</si>
  <si>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</si>
  <si>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</si>
  <si>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</si>
  <si>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</si>
  <si>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</si>
  <si>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</si>
  <si>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</si>
  <si>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</si>
  <si>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</si>
  <si>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</si>
  <si>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</si>
  <si>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</si>
  <si>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</si>
  <si>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</si>
  <si>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</si>
  <si>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</si>
  <si>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</si>
  <si>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</si>
  <si>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</si>
  <si>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</si>
  <si>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</si>
  <si>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</si>
  <si>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</si>
  <si>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</si>
  <si>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</si>
  <si>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</si>
  <si>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</si>
  <si>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</si>
  <si>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</si>
  <si>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</si>
  <si>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</si>
  <si>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</si>
  <si>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</si>
  <si>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</si>
  <si>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</si>
  <si>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</si>
  <si>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</si>
  <si>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</si>
  <si>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</si>
  <si>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</si>
  <si>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</si>
  <si>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</si>
  <si>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</si>
  <si>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</si>
  <si>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</si>
  <si>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</si>
  <si>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</si>
  <si>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</si>
  <si>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</si>
  <si>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</si>
  <si>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</si>
  <si>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</si>
  <si>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</si>
  <si>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</si>
  <si>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</si>
  <si>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</si>
  <si>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</si>
  <si>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</si>
  <si>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</si>
  <si>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</si>
  <si>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</si>
  <si>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</si>
  <si>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</si>
  <si>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</si>
  <si>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</si>
  <si>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</si>
  <si>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</si>
  <si>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</si>
  <si>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</si>
  <si>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</si>
  <si>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</si>
  <si>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</si>
  <si>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</si>
  <si>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</si>
  <si>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</si>
  <si>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</si>
  <si>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</si>
  <si>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</si>
  <si>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</si>
  <si>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</si>
  <si>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</si>
  <si>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</si>
  <si>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</si>
  <si>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</si>
  <si>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</si>
  <si>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</si>
  <si>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</si>
  <si>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</si>
  <si>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</si>
  <si>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</si>
  <si>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</si>
  <si>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</si>
  <si>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</si>
  <si>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</si>
  <si>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</si>
  <si>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</si>
  <si>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</si>
  <si>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</si>
  <si>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</si>
  <si>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</si>
  <si>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</si>
  <si>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</si>
  <si>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</si>
  <si>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</si>
  <si>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</si>
  <si>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</si>
  <si>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</si>
  <si>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</si>
  <si>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</si>
  <si>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</si>
  <si>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</si>
  <si>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</si>
  <si>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</si>
  <si>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</si>
  <si>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</si>
  <si>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</si>
  <si>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</si>
  <si>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</si>
  <si>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</si>
  <si>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</si>
  <si>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</si>
  <si>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</si>
  <si>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</si>
  <si>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</si>
  <si>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</si>
  <si>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</si>
  <si>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</si>
  <si>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</si>
  <si>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</si>
  <si>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</si>
  <si>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</si>
  <si>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</si>
  <si>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</si>
  <si>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</si>
  <si>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</si>
  <si>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</si>
  <si>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</si>
  <si>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</si>
  <si>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</si>
  <si>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</si>
  <si>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</si>
  <si>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</si>
  <si>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</si>
  <si>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</si>
  <si>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</si>
  <si>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</si>
  <si>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</si>
  <si>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</si>
  <si>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</si>
  <si>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</si>
  <si>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</si>
  <si>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</si>
  <si>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</si>
  <si>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</si>
  <si>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</si>
  <si>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</si>
  <si>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</si>
  <si>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</si>
  <si>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</si>
  <si>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</si>
  <si>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</si>
  <si>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</si>
  <si>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</si>
  <si>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</si>
  <si>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</si>
  <si>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</si>
  <si>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</si>
  <si>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</si>
  <si>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</si>
  <si>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</si>
  <si>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</si>
  <si>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</si>
  <si>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</si>
  <si>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</si>
  <si>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</si>
  <si>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</si>
  <si>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</si>
  <si>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</si>
  <si>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</si>
  <si>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</si>
  <si>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</si>
  <si>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</si>
  <si>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</si>
  <si>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</si>
  <si>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</si>
  <si>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</si>
  <si>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</si>
  <si>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</si>
  <si>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</si>
  <si>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</si>
  <si>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</si>
  <si>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</si>
  <si>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</si>
  <si>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</si>
  <si>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</si>
  <si>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</si>
  <si>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</si>
  <si>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</si>
  <si>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</si>
  <si>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</si>
  <si>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</si>
  <si>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</si>
  <si>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</si>
  <si>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</si>
  <si>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</si>
  <si>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</si>
  <si>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</si>
  <si>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</si>
  <si>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</si>
  <si>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</si>
  <si>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</si>
  <si>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</si>
  <si>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</si>
  <si>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</si>
  <si>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</si>
  <si>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</si>
  <si>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</si>
  <si>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</si>
  <si>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</si>
  <si>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</si>
  <si>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</si>
  <si>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</si>
  <si>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</si>
  <si>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</si>
  <si>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</si>
  <si>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</si>
  <si>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</si>
  <si>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</si>
  <si>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</si>
  <si>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</si>
  <si>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</si>
  <si>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</si>
  <si>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</si>
  <si>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</si>
  <si>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</si>
  <si>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</si>
  <si>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</si>
  <si>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</si>
  <si>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</si>
  <si>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</si>
  <si>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</si>
  <si>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</si>
  <si>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</si>
  <si>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</si>
  <si>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</si>
  <si>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</si>
  <si>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</si>
  <si>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</si>
  <si>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</si>
  <si>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</si>
  <si>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</si>
  <si>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</si>
  <si>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</si>
  <si>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</si>
  <si>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</si>
  <si>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</si>
  <si>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</si>
  <si>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</si>
  <si>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</si>
  <si>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</si>
  <si>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</si>
  <si>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</si>
  <si>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</si>
  <si>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</si>
  <si>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</si>
  <si>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</si>
  <si>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</si>
  <si>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</si>
  <si>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</si>
  <si>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</si>
  <si>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</si>
  <si>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</si>
  <si>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</si>
  <si>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</si>
  <si>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</si>
  <si>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</si>
  <si>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</si>
  <si>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</si>
  <si>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</si>
  <si>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</si>
  <si>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</si>
  <si>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</si>
  <si>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</si>
  <si>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</si>
  <si>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</si>
  <si>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</si>
  <si>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</si>
  <si>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</si>
  <si>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</si>
  <si>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</si>
  <si>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</si>
  <si>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</si>
  <si>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</si>
  <si>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</si>
  <si>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</si>
  <si>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</si>
  <si>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</si>
  <si>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</si>
  <si>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</si>
  <si>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</si>
  <si>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</si>
  <si>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</si>
  <si>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</si>
  <si>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</si>
  <si>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</si>
  <si>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</si>
  <si>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</si>
  <si>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</si>
  <si>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</si>
  <si>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</si>
  <si>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</si>
  <si>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</si>
  <si>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</si>
  <si>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</si>
  <si>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</si>
  <si>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</si>
  <si>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</si>
  <si>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</si>
  <si>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</si>
  <si>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</si>
  <si>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</si>
  <si>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</si>
  <si>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</si>
  <si>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</si>
  <si>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</si>
  <si>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</si>
  <si>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</si>
  <si>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</si>
  <si>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</si>
  <si>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</si>
  <si>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</si>
  <si>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</si>
  <si>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</si>
  <si>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</si>
  <si>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</si>
  <si>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</si>
  <si>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</si>
  <si>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</si>
  <si>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</si>
  <si>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</si>
  <si>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</si>
  <si>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</si>
  <si>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</si>
  <si>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</si>
  <si>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</si>
  <si>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</si>
  <si>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</si>
  <si>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</si>
  <si>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</si>
  <si>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</si>
  <si>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</si>
  <si>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</si>
  <si>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</si>
  <si>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</si>
  <si>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</si>
  <si>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</si>
  <si>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</si>
  <si>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</si>
  <si>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</si>
  <si>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</si>
  <si>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</si>
  <si>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</si>
  <si>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</si>
  <si>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</si>
  <si>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</si>
  <si>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</si>
  <si>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</si>
  <si>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</si>
  <si>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</si>
  <si>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</si>
  <si>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</si>
  <si>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</si>
  <si>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</si>
  <si>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</si>
  <si>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</si>
  <si>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</si>
  <si>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</si>
  <si>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</si>
  <si>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</si>
  <si>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</si>
  <si>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</si>
  <si>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</si>
  <si>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</si>
  <si>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</si>
  <si>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</si>
  <si>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</si>
  <si>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</si>
  <si>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</si>
  <si>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</si>
  <si>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</si>
  <si>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</si>
  <si>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</si>
  <si>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</si>
  <si>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</si>
  <si>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</si>
  <si>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</si>
  <si>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</si>
  <si>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</si>
  <si>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</si>
  <si>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</si>
  <si>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</si>
  <si>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</si>
  <si>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</si>
  <si>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</si>
  <si>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</si>
  <si>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</si>
  <si>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</si>
  <si>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</si>
  <si>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</si>
  <si>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</si>
  <si>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</si>
  <si>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</si>
  <si>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</si>
  <si>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</si>
  <si>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</si>
  <si>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</si>
  <si>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</si>
  <si>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</si>
  <si>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</si>
  <si>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</si>
  <si>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</si>
  <si>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</si>
  <si>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</si>
  <si>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</si>
  <si>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</si>
  <si>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</si>
  <si>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</si>
  <si>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</si>
  <si>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</si>
  <si>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</si>
  <si>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</si>
  <si>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</si>
  <si>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</si>
  <si>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</si>
  <si>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</si>
  <si>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</si>
  <si>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</si>
  <si>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</si>
  <si>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</si>
  <si>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</si>
  <si>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</si>
  <si>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</si>
  <si>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</si>
  <si>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</si>
  <si>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</si>
  <si>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</si>
  <si>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</si>
  <si>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</si>
  <si>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</si>
  <si>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</si>
  <si>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</si>
  <si>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</si>
  <si>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</si>
  <si>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</si>
  <si>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</si>
  <si>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</si>
  <si>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</si>
  <si>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</si>
  <si>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</si>
  <si>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</si>
  <si>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</si>
  <si>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</si>
  <si>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</si>
  <si>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</si>
  <si>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</si>
  <si>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</si>
  <si>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</si>
  <si>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</si>
  <si>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</si>
  <si>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</si>
  <si>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</si>
  <si>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</si>
  <si>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</si>
  <si>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</si>
  <si>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</si>
  <si>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</si>
  <si>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</si>
  <si>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</si>
  <si>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</si>
  <si>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</si>
  <si>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</si>
  <si>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</si>
  <si>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</si>
  <si>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</si>
  <si>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</si>
  <si>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</si>
  <si>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</si>
  <si>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</si>
  <si>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</si>
  <si>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</si>
  <si>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</si>
  <si>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</si>
  <si>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</si>
  <si>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</si>
  <si>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</si>
  <si>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</si>
  <si>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</si>
  <si>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</si>
  <si>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</si>
  <si>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</si>
  <si>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</si>
  <si>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</si>
  <si>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</si>
  <si>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</si>
  <si>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</si>
  <si>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</si>
  <si>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</si>
  <si>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</si>
  <si>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</si>
  <si>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</si>
  <si>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</si>
  <si>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</si>
  <si>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</si>
  <si>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</si>
  <si>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</si>
  <si>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</si>
  <si>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</si>
  <si>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</si>
  <si>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</si>
  <si>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</si>
  <si>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</si>
  <si>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</si>
  <si>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</si>
  <si>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</si>
  <si>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</si>
  <si>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</si>
  <si>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</si>
  <si>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</si>
  <si>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</si>
  <si>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</si>
  <si>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</si>
  <si>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</si>
  <si>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</si>
  <si>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</si>
  <si>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</si>
  <si>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</si>
  <si>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</si>
  <si>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</si>
  <si>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</si>
  <si>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</si>
  <si>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</si>
  <si>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</si>
  <si>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</si>
  <si>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</si>
  <si>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</si>
  <si>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</si>
  <si>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</si>
  <si>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</si>
  <si>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</si>
  <si>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</si>
  <si>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</si>
  <si>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</si>
  <si>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</si>
  <si>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</si>
  <si>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</si>
  <si>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</si>
  <si>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</si>
  <si>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</si>
  <si>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</si>
  <si>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</si>
  <si>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</si>
  <si>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</si>
  <si>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</si>
  <si>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</si>
  <si>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</si>
  <si>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</si>
  <si>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</si>
  <si>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</si>
  <si>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</si>
  <si>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</si>
  <si>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</si>
  <si>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</si>
  <si>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</si>
  <si>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</si>
  <si>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</si>
  <si>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</si>
  <si>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</si>
  <si>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</si>
  <si>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</si>
  <si>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</si>
  <si>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</si>
  <si>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</si>
  <si>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</si>
  <si>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</si>
  <si>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</si>
  <si>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</si>
  <si>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</si>
  <si>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</si>
  <si>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</si>
  <si>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</si>
  <si>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</si>
  <si>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</si>
  <si>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</si>
  <si>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</si>
  <si>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</si>
  <si>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</si>
  <si>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</si>
  <si>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</si>
  <si>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</si>
  <si>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</si>
  <si>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</si>
  <si>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</si>
  <si>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</si>
  <si>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</si>
  <si>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</si>
  <si>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</si>
  <si>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</si>
  <si>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</si>
  <si>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</si>
  <si>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</si>
  <si>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</si>
  <si>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</si>
  <si>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</si>
  <si>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</si>
  <si>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</si>
  <si>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</si>
  <si>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</si>
  <si>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</si>
  <si>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</si>
  <si>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</si>
  <si>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</si>
  <si>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</si>
  <si>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</si>
  <si>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</si>
  <si>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</si>
  <si>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</si>
  <si>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</si>
  <si>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</si>
  <si>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</si>
  <si>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</si>
  <si>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</si>
  <si>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</si>
  <si>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</si>
  <si>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</si>
  <si>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</si>
  <si>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</si>
  <si>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</si>
  <si>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</si>
  <si>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</si>
  <si>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</si>
  <si>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</si>
  <si>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</si>
  <si>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</si>
  <si>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</si>
  <si>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</si>
  <si>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</si>
  <si>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</si>
  <si>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</si>
  <si>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</si>
  <si>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</si>
  <si>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</si>
  <si>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</si>
  <si>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</si>
  <si>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</si>
  <si>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</si>
  <si>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</si>
  <si>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</si>
  <si>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</si>
  <si>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</si>
  <si>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</si>
  <si>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</si>
  <si>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</si>
  <si>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</si>
  <si>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</si>
  <si>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</si>
  <si>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</si>
  <si>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</si>
  <si>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</si>
  <si>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</si>
  <si>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</si>
  <si>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</si>
  <si>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</si>
  <si>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</si>
  <si>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</si>
  <si>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</si>
  <si>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</si>
  <si>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</si>
  <si>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</si>
  <si>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</si>
  <si>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</si>
  <si>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</si>
  <si>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</si>
  <si>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</si>
  <si>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</si>
  <si>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</si>
  <si>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</si>
  <si>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</si>
  <si>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</si>
  <si>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</si>
  <si>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</si>
  <si>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</si>
  <si>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</si>
  <si>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</si>
  <si>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</si>
  <si>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</si>
  <si>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</si>
  <si>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</si>
  <si>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</si>
  <si>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</si>
  <si>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</si>
  <si>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</si>
  <si>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</si>
  <si>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</si>
  <si>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</si>
  <si>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</si>
  <si>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</si>
  <si>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</si>
  <si>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</si>
  <si>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</si>
  <si>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</si>
  <si>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</si>
  <si>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</si>
  <si>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</si>
  <si>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</si>
  <si>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</si>
  <si>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</si>
  <si>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</si>
  <si>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</si>
  <si>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</si>
  <si>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</si>
  <si>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</si>
  <si>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</si>
  <si>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</si>
  <si>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</si>
  <si>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</si>
  <si>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</si>
  <si>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</si>
  <si>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</si>
  <si>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</si>
  <si>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</si>
  <si>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</si>
  <si>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</si>
  <si>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</si>
  <si>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</si>
  <si>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</si>
  <si>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</si>
  <si>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</si>
  <si>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</si>
  <si>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</si>
  <si>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</si>
  <si>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</si>
  <si>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</si>
  <si>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</si>
  <si>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</si>
  <si>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</si>
  <si>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</si>
  <si>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</si>
  <si>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</si>
  <si>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</si>
  <si>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</si>
  <si>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</si>
  <si>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</si>
  <si>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</si>
  <si>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</si>
  <si>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</si>
  <si>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</si>
  <si>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</si>
  <si>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</si>
  <si>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</si>
  <si>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</si>
  <si>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</si>
  <si>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</si>
  <si>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</si>
  <si>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</si>
  <si>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</si>
  <si>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</si>
  <si>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</si>
  <si>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</si>
  <si>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</si>
  <si>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</si>
  <si>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</si>
  <si>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</si>
  <si>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</si>
  <si>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</si>
  <si>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</si>
  <si>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</si>
  <si>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</si>
  <si>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</si>
  <si>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</si>
  <si>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</si>
  <si>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</si>
  <si>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</si>
  <si>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</si>
  <si>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</si>
  <si>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</si>
  <si>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</si>
  <si>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</si>
  <si>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</si>
  <si>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</si>
  <si>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</si>
  <si>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</si>
  <si>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</si>
  <si>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</si>
  <si>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</si>
  <si>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</si>
  <si>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</si>
  <si>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</si>
  <si>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</si>
  <si>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</si>
  <si>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</si>
  <si>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</si>
  <si>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</si>
  <si>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</si>
  <si>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</si>
  <si>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</si>
  <si>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</si>
  <si>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</si>
  <si>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</si>
  <si>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</si>
  <si>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</si>
  <si>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</si>
  <si>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</si>
  <si>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</si>
  <si>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</si>
  <si>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</si>
  <si>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</si>
  <si>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</si>
  <si>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</si>
  <si>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</si>
  <si>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</si>
  <si>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</si>
  <si>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</si>
  <si>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</si>
  <si>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</si>
  <si>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</si>
  <si>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</si>
  <si>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</si>
  <si>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</si>
  <si>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</si>
  <si>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</si>
  <si>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</si>
  <si>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</si>
  <si>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</si>
  <si>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</si>
  <si>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</si>
  <si>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</si>
  <si>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</si>
  <si>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</si>
  <si>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</si>
  <si>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</si>
  <si>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</si>
  <si>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</si>
  <si>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</si>
  <si>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</si>
  <si>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</si>
  <si>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</si>
  <si>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</si>
  <si>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</si>
  <si>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</si>
  <si>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</si>
  <si>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</si>
  <si>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</si>
  <si>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</si>
  <si>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</si>
  <si>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</si>
  <si>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</si>
  <si>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</si>
  <si>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</si>
  <si>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</si>
  <si>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</si>
  <si>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</si>
  <si>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</si>
  <si>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</si>
  <si>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</si>
  <si>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</si>
  <si>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</si>
  <si>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</si>
  <si>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</si>
  <si>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</si>
  <si>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</si>
  <si>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</si>
  <si>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</si>
  <si>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</si>
  <si>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</si>
  <si>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</si>
  <si>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</si>
  <si>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</si>
  <si>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</si>
  <si>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</si>
  <si>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</si>
  <si>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</si>
  <si>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</si>
  <si>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</si>
  <si>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</si>
  <si>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</si>
  <si>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</si>
  <si>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</si>
  <si>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</si>
  <si>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</si>
  <si>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</si>
  <si>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</si>
  <si>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</si>
  <si>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</si>
  <si>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</si>
  <si>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</si>
  <si>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</si>
  <si>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</si>
  <si>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</si>
  <si>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</si>
  <si>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</si>
  <si>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</si>
  <si>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</si>
  <si>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</si>
  <si>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</si>
  <si>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</si>
  <si>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</si>
  <si>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</si>
  <si>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</si>
  <si>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</si>
  <si>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</si>
  <si>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</si>
  <si>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</si>
  <si>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</si>
  <si>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</si>
  <si>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</si>
  <si>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</si>
  <si>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</si>
  <si>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</si>
  <si>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</si>
  <si>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</si>
  <si>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</si>
  <si>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</si>
  <si>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</si>
  <si>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</si>
  <si>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</si>
  <si>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</si>
  <si>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</si>
  <si>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</si>
  <si>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</si>
  <si>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</si>
  <si>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</si>
  <si>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</si>
  <si>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</si>
  <si>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</si>
  <si>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</si>
  <si>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</si>
  <si>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</si>
  <si>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</si>
  <si>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</si>
  <si>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</si>
  <si>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</si>
  <si>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</si>
  <si>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</si>
  <si>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</si>
  <si>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</si>
  <si>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</si>
  <si>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</si>
  <si>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</si>
  <si>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</si>
  <si>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</si>
  <si>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</si>
  <si>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</si>
  <si>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</si>
  <si>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</si>
  <si>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</si>
  <si>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</si>
  <si>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</si>
  <si>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</si>
  <si>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</si>
  <si>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</si>
  <si>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</si>
  <si>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</si>
  <si>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</si>
  <si>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</si>
  <si>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</si>
  <si>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</si>
  <si>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</si>
  <si>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</si>
  <si>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</si>
  <si>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</si>
  <si>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</si>
  <si>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</si>
  <si>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</si>
  <si>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</si>
  <si>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</si>
  <si>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</si>
  <si>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</si>
  <si>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</si>
  <si>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</si>
  <si>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</si>
  <si>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</si>
  <si>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</si>
  <si>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</si>
  <si>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</si>
  <si>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</si>
  <si>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</si>
  <si>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</si>
  <si>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</si>
  <si>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</si>
  <si>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</si>
  <si>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</si>
  <si>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</si>
  <si>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</si>
  <si>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</si>
  <si>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</si>
  <si>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</si>
  <si>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</si>
  <si>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</si>
  <si>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</si>
  <si>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</si>
  <si>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</si>
  <si>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</si>
  <si>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</si>
  <si>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</si>
  <si>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</si>
  <si>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</si>
  <si>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</si>
  <si>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</si>
  <si>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</si>
  <si>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</si>
  <si>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</si>
  <si>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</si>
  <si>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</si>
  <si>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</si>
  <si>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</si>
  <si>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</si>
  <si>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</si>
  <si>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</si>
  <si>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</si>
  <si>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</si>
  <si>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</si>
  <si>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</si>
  <si>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</si>
  <si>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</si>
  <si>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</si>
  <si>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</si>
  <si>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</si>
  <si>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</si>
  <si>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</si>
  <si>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</si>
  <si>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</si>
  <si>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</si>
  <si>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</si>
  <si>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</si>
  <si>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</si>
  <si>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</si>
  <si>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</si>
  <si>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</si>
  <si>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</si>
  <si>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</si>
  <si>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</si>
  <si>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</si>
  <si>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</si>
  <si>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</si>
  <si>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</si>
  <si>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</si>
  <si>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</si>
  <si>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</si>
  <si>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</si>
  <si>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</si>
  <si>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</si>
  <si>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</si>
  <si>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</si>
  <si>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</si>
  <si>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</si>
  <si>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</si>
  <si>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</si>
  <si>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</si>
  <si>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</si>
  <si>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</si>
  <si>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</si>
  <si>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</si>
  <si>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</si>
  <si>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</si>
  <si>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</si>
  <si>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</si>
  <si>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</si>
  <si>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</si>
  <si>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</si>
  <si>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</si>
  <si>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</si>
  <si>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</si>
  <si>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</si>
  <si>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</si>
  <si>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</si>
  <si>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</si>
  <si>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</si>
  <si>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</si>
  <si>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</si>
  <si>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</si>
  <si>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</si>
  <si>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</si>
  <si>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</si>
  <si>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</si>
  <si>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</si>
  <si>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</si>
  <si>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</si>
  <si>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</si>
  <si>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</si>
  <si>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</si>
  <si>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</si>
  <si>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</si>
  <si>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</si>
  <si>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</si>
  <si>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</si>
  <si>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</si>
  <si>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</si>
  <si>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</si>
  <si>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</si>
  <si>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</si>
  <si>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</si>
  <si>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</si>
  <si>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</si>
  <si>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</si>
  <si>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</si>
  <si>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</si>
  <si>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</si>
  <si>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</si>
  <si>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</si>
  <si>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</si>
  <si>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</si>
  <si>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</si>
  <si>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</si>
  <si>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</si>
  <si>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</si>
  <si>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</si>
  <si>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</si>
  <si>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</si>
  <si>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</si>
  <si>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</si>
  <si>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</si>
  <si>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</si>
  <si>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</si>
  <si>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</si>
  <si>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</si>
  <si>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</si>
  <si>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</si>
  <si>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</si>
  <si>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</si>
  <si>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</si>
  <si>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</si>
  <si>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</si>
  <si>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</si>
  <si>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</si>
  <si>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</si>
  <si>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</si>
  <si>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</si>
  <si>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</si>
  <si>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</si>
  <si>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</si>
  <si>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</si>
  <si>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</si>
  <si>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</si>
  <si>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</si>
  <si>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</si>
  <si>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</si>
  <si>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</si>
  <si>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</si>
  <si>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</si>
  <si>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</si>
  <si>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</si>
  <si>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</si>
  <si>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</si>
  <si>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</si>
  <si>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</si>
  <si>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</si>
  <si>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</si>
  <si>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</si>
  <si>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</si>
  <si>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</si>
  <si>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</si>
  <si>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</si>
  <si>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</si>
  <si>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</si>
  <si>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</si>
  <si>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</si>
  <si>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</si>
  <si>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</si>
  <si>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</si>
  <si>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</si>
  <si>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</si>
  <si>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</si>
  <si>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</si>
  <si>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</si>
  <si>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</si>
  <si>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</si>
  <si>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</si>
  <si>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</si>
  <si>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</si>
  <si>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</si>
  <si>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</si>
  <si>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</si>
  <si>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</si>
  <si>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</si>
  <si>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</si>
  <si>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</si>
  <si>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</si>
  <si>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</si>
  <si>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</si>
  <si>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</si>
  <si>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</si>
  <si>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</si>
  <si>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</si>
  <si>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</si>
  <si>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</si>
  <si>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</si>
  <si>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</si>
  <si>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</si>
  <si>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</si>
  <si>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</si>
  <si>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</si>
  <si>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</si>
  <si>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</si>
  <si>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</si>
  <si>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</si>
  <si>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</si>
  <si>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</si>
  <si>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</si>
  <si>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</si>
  <si>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</si>
  <si>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</si>
  <si>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</si>
  <si>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</si>
  <si>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</si>
  <si>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</si>
  <si>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</si>
  <si>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</si>
  <si>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</si>
  <si>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</si>
  <si>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</si>
  <si>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</si>
  <si>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</si>
  <si>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</si>
  <si>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</si>
  <si>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</si>
  <si>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</si>
  <si>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</si>
  <si>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</si>
  <si>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</si>
  <si>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</si>
  <si>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</si>
  <si>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</si>
  <si>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</si>
  <si>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</si>
  <si>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</si>
  <si>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</si>
  <si>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</si>
  <si>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</si>
  <si>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</si>
  <si>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</si>
  <si>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</si>
  <si>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</si>
  <si>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</si>
  <si>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</si>
  <si>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</si>
  <si>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</si>
  <si>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</si>
  <si>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</si>
  <si>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</si>
  <si>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</si>
  <si>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</si>
  <si>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</si>
  <si>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</si>
  <si>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</si>
  <si>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</si>
  <si>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</si>
  <si>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</si>
  <si>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</si>
  <si>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</si>
  <si>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</si>
  <si>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</si>
  <si>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</si>
  <si>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</si>
  <si>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</si>
  <si>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</si>
  <si>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</si>
  <si>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</si>
  <si>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</si>
  <si>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</si>
  <si>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</si>
  <si>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</si>
  <si>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</si>
  <si>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</si>
  <si>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</si>
  <si>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</si>
  <si>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</si>
  <si>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</si>
  <si>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</si>
  <si>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</si>
  <si>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</si>
  <si>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</si>
  <si>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</si>
  <si>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</si>
  <si>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</si>
  <si>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</si>
  <si>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</si>
  <si>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</si>
  <si>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</si>
  <si>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</si>
  <si>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</si>
  <si>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</si>
  <si>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</si>
  <si>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</si>
  <si>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</si>
  <si>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</si>
  <si>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</si>
  <si>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</si>
  <si>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</si>
  <si>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</si>
  <si>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</si>
  <si>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</si>
  <si>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</si>
  <si>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</si>
  <si>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</si>
  <si>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</si>
  <si>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</si>
  <si>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</si>
  <si>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</si>
  <si>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</si>
  <si>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</si>
  <si>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</si>
  <si>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</si>
  <si>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</si>
  <si>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</si>
  <si>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</si>
  <si>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</si>
  <si>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</si>
  <si>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</si>
  <si>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</si>
  <si>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</si>
  <si>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</si>
  <si>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</si>
  <si>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</si>
  <si>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</si>
  <si>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</si>
  <si>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</si>
  <si>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</si>
  <si>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</si>
  <si>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</si>
  <si>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</si>
  <si>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</si>
  <si>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</si>
  <si>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</si>
  <si>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</si>
  <si>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</si>
  <si>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</si>
  <si>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</si>
  <si>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</si>
  <si>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</si>
  <si>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</si>
  <si>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</si>
  <si>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</si>
  <si>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</si>
  <si>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</si>
  <si>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</si>
  <si>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</si>
  <si>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</si>
  <si>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</si>
  <si>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</si>
  <si>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</si>
  <si>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</si>
  <si>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</si>
  <si>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</si>
  <si>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</si>
  <si>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</si>
  <si>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</si>
  <si>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</si>
  <si>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</si>
  <si>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</si>
  <si>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</si>
  <si>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</si>
  <si>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</si>
  <si>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</si>
  <si>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</si>
  <si>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</si>
  <si>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</si>
  <si>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</si>
  <si>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</si>
  <si>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</si>
  <si>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</si>
  <si>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</si>
  <si>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</si>
  <si>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</si>
  <si>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</si>
  <si>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</si>
  <si>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</si>
  <si>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</si>
  <si>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</si>
  <si>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</si>
  <si>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</si>
  <si>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</si>
  <si>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</si>
  <si>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</si>
  <si>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</si>
  <si>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</si>
  <si>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</si>
  <si>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</si>
  <si>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</si>
  <si>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</si>
  <si>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</si>
  <si>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</si>
  <si>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</si>
  <si>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</si>
  <si>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</si>
  <si>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</si>
  <si>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</si>
  <si>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</si>
  <si>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</si>
  <si>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</si>
  <si>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</si>
  <si>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</si>
  <si>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</si>
  <si>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</si>
  <si>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</si>
  <si>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</si>
  <si>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</si>
  <si>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</si>
  <si>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</si>
  <si>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</si>
  <si>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</si>
  <si>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</si>
  <si>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</si>
  <si>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</si>
  <si>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</si>
  <si>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</si>
  <si>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</si>
  <si>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</si>
  <si>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</si>
  <si>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</si>
  <si>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</si>
  <si>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</si>
  <si>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</si>
  <si>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</si>
  <si>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</si>
  <si>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</si>
  <si>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</si>
  <si>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</si>
  <si>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</si>
  <si>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</si>
  <si>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</si>
  <si>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</si>
  <si>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</si>
  <si>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</si>
  <si>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</si>
  <si>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</si>
  <si>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</si>
  <si>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</si>
  <si>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</si>
  <si>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</si>
  <si>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</si>
  <si>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</si>
  <si>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</si>
  <si>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</si>
  <si>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</si>
  <si>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</si>
  <si>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</si>
  <si>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</si>
  <si>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</si>
  <si>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</si>
  <si>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</si>
  <si>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</si>
  <si>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</si>
  <si>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</si>
  <si>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</si>
  <si>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</si>
  <si>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</si>
  <si>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</si>
  <si>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</si>
  <si>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</si>
  <si>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</si>
  <si>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</si>
  <si>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</si>
  <si>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</si>
  <si>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</si>
  <si>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</si>
  <si>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</si>
  <si>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</si>
  <si>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</si>
  <si>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</si>
  <si>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</si>
  <si>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</si>
  <si>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</si>
  <si>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</si>
  <si>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</si>
  <si>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</si>
  <si>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</si>
  <si>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</si>
  <si>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</si>
  <si>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</si>
  <si>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</si>
  <si>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</si>
  <si>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</si>
  <si>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</si>
  <si>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</si>
  <si>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</si>
  <si>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</si>
  <si>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</si>
  <si>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</si>
  <si>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</si>
  <si>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</si>
  <si>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</si>
  <si>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</si>
  <si>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</si>
  <si>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</si>
  <si>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</si>
  <si>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</si>
  <si>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</si>
  <si>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</si>
  <si>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</si>
  <si>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</si>
  <si>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</si>
  <si>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</si>
  <si>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</si>
  <si>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</si>
  <si>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</si>
  <si>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</si>
  <si>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</si>
  <si>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</si>
  <si>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</si>
  <si>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</si>
  <si>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</si>
  <si>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</si>
  <si>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</si>
  <si>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</si>
  <si>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</si>
  <si>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</si>
  <si>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</si>
  <si>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</si>
  <si>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</si>
  <si>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</si>
  <si>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</si>
  <si>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</si>
  <si>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</si>
  <si>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</si>
  <si>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</si>
  <si>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</si>
  <si>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</si>
  <si>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</si>
  <si>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</si>
  <si>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</si>
  <si>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</si>
  <si>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</si>
  <si>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</si>
  <si>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</si>
  <si>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</si>
  <si>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</si>
  <si>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</si>
  <si>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</si>
  <si>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</si>
  <si>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</si>
  <si>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</si>
  <si>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</si>
  <si>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</si>
  <si>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</si>
  <si>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</si>
  <si>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</si>
  <si>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</si>
  <si>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</si>
  <si>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</si>
  <si>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</si>
  <si>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</si>
  <si>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</si>
  <si>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</si>
  <si>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</si>
  <si>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</si>
  <si>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</si>
  <si>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</si>
  <si>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</si>
  <si>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</si>
  <si>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</si>
  <si>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</si>
  <si>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</si>
  <si>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</si>
  <si>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</si>
  <si>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</si>
  <si>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</si>
  <si>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</si>
  <si>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</si>
  <si>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</si>
  <si>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</si>
  <si>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</si>
  <si>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</si>
  <si>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</si>
  <si>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</si>
  <si>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</si>
  <si>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</si>
  <si>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</si>
  <si>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</si>
  <si>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</si>
  <si>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</si>
  <si>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</si>
  <si>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</si>
  <si>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</si>
  <si>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</si>
  <si>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</si>
  <si>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</si>
  <si>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</si>
  <si>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</si>
  <si>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</si>
  <si>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</si>
  <si>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</si>
  <si>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</si>
  <si>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</si>
  <si>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</si>
  <si>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</si>
  <si>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</si>
  <si>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</si>
  <si>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</si>
  <si>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</si>
  <si>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</si>
  <si>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</si>
  <si>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</si>
  <si>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</si>
  <si>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</si>
  <si>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</si>
  <si>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</si>
  <si>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</si>
  <si>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</si>
  <si>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</si>
  <si>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</si>
  <si>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</si>
  <si>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</si>
  <si>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</si>
  <si>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</si>
  <si>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</si>
  <si>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</si>
  <si>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</si>
  <si>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</si>
  <si>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</si>
  <si>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</si>
  <si>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</si>
  <si>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</si>
  <si>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</si>
  <si>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</si>
  <si>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</si>
  <si>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</si>
  <si>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</si>
  <si>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</si>
  <si>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</si>
  <si>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</si>
  <si>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</si>
  <si>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</si>
  <si>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</si>
  <si>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</si>
  <si>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</si>
  <si>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</si>
  <si>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</si>
  <si>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</si>
  <si>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</si>
  <si>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</si>
  <si>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</si>
  <si>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</si>
  <si>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</si>
  <si>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</si>
  <si>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</si>
  <si>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</si>
  <si>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</si>
  <si>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</si>
  <si>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</si>
  <si>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</si>
  <si>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</si>
  <si>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</si>
  <si>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</si>
  <si>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</si>
  <si>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</si>
  <si>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</si>
  <si>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</si>
  <si>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</si>
  <si>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</si>
  <si>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</si>
  <si>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</si>
  <si>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</si>
  <si>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</si>
  <si>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</si>
  <si>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</si>
  <si>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</si>
  <si>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</si>
  <si>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</si>
  <si>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</si>
  <si>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</si>
  <si>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</si>
  <si>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</si>
  <si>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</si>
  <si>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</si>
  <si>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</si>
  <si>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</si>
  <si>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</si>
  <si>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</si>
  <si>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</si>
  <si>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</si>
  <si>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</si>
  <si>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</si>
  <si>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</si>
  <si>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</si>
  <si>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</si>
  <si>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</si>
  <si>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</si>
  <si>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</si>
  <si>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</si>
  <si>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</si>
  <si>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</si>
  <si>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</si>
  <si>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</si>
  <si>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</si>
  <si>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</si>
  <si>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</si>
  <si>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</si>
  <si>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</si>
  <si>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</si>
  <si>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</si>
  <si>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</si>
  <si>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</si>
  <si>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</si>
  <si>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</si>
  <si>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</si>
  <si>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</si>
  <si>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</si>
  <si>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</si>
  <si>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</si>
  <si>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</si>
  <si>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</si>
  <si>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</si>
  <si>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</si>
  <si>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</si>
  <si>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</si>
  <si>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</si>
  <si>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</si>
  <si>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</si>
  <si>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</si>
  <si>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</si>
  <si>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</si>
  <si>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</si>
  <si>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</si>
  <si>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</si>
  <si>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</si>
  <si>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</si>
  <si>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</si>
  <si>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</si>
  <si>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</si>
  <si>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</si>
  <si>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</si>
  <si>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</si>
  <si>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</si>
  <si>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</si>
  <si>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</si>
  <si>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</si>
  <si>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</si>
  <si>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</si>
  <si>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</si>
  <si>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</si>
  <si>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</si>
  <si>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</si>
  <si>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</si>
  <si>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</si>
  <si>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</si>
  <si>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</si>
  <si>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</si>
  <si>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</si>
  <si>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</si>
  <si>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</si>
  <si>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</si>
  <si>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</si>
  <si>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</si>
  <si>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</si>
  <si>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</si>
  <si>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</si>
  <si>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</si>
  <si>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</si>
  <si>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</si>
  <si>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</si>
  <si>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</si>
  <si>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</si>
  <si>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</si>
  <si>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</si>
  <si>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</si>
  <si>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</si>
  <si>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</si>
  <si>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</si>
  <si>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</si>
  <si>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</si>
  <si>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</si>
  <si>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</si>
  <si>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</si>
  <si>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</si>
  <si>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</si>
  <si>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</si>
  <si>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</si>
  <si>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</si>
  <si>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</si>
  <si>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</si>
  <si>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</si>
  <si>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</si>
  <si>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</si>
  <si>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</si>
  <si>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</si>
  <si>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</si>
  <si>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</si>
  <si>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</si>
  <si>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</si>
  <si>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</si>
  <si>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</si>
  <si>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</si>
  <si>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</si>
  <si>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</si>
  <si>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</si>
  <si>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</si>
  <si>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</si>
  <si>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</si>
  <si>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</si>
  <si>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</si>
  <si>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</si>
  <si>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</si>
  <si>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</si>
  <si>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</si>
  <si>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</si>
  <si>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</si>
  <si>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</si>
  <si>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</si>
  <si>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</si>
  <si>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</si>
  <si>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</si>
  <si>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</si>
  <si>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</si>
  <si>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</si>
  <si>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</si>
  <si>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</si>
  <si>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</si>
  <si>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</si>
  <si>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</si>
  <si>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</si>
  <si>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</si>
  <si>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</si>
  <si>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</si>
  <si>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</si>
  <si>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</si>
  <si>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</si>
  <si>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</si>
  <si>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</si>
  <si>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</si>
  <si>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</si>
  <si>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</si>
  <si>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</si>
  <si>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</si>
  <si>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</si>
  <si>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</si>
  <si>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</si>
  <si>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</si>
  <si>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</si>
  <si>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</si>
  <si>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</si>
  <si>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</si>
  <si>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</si>
  <si>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</si>
  <si>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</si>
  <si>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</si>
  <si>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</si>
  <si>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</si>
  <si>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</si>
  <si>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</si>
  <si>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</si>
  <si>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</si>
  <si>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</si>
  <si>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</si>
  <si>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</si>
  <si>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</si>
  <si>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</si>
  <si>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</si>
  <si>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</si>
  <si>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</si>
  <si>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</si>
  <si>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</si>
  <si>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</si>
  <si>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</si>
  <si>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</si>
  <si>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</si>
  <si>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</si>
  <si>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</si>
  <si>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</si>
  <si>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</si>
  <si>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</si>
  <si>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</si>
  <si>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</si>
  <si>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</si>
  <si>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</si>
  <si>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</si>
  <si>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</si>
  <si>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</si>
  <si>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</si>
  <si>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</si>
  <si>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</si>
  <si>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</si>
  <si>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</si>
  <si>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</si>
  <si>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</si>
  <si>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</si>
  <si>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</si>
  <si>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</si>
  <si>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</si>
  <si>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</si>
  <si>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</si>
  <si>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</si>
  <si>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</si>
  <si>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</si>
  <si>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</si>
  <si>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</si>
  <si>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</si>
  <si>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</si>
  <si>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</si>
  <si>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</si>
  <si>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</si>
  <si>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</si>
  <si>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</si>
  <si>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</si>
  <si>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</si>
  <si>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</si>
  <si>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</si>
  <si>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</si>
  <si>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</si>
  <si>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</si>
  <si>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</si>
  <si>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</si>
  <si>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</si>
  <si>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</si>
  <si>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</si>
  <si>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</si>
  <si>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</si>
  <si>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</si>
  <si>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</si>
  <si>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</si>
  <si>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</si>
  <si>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</si>
  <si>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</si>
  <si>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</si>
  <si>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</si>
  <si>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</si>
  <si>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</si>
  <si>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</si>
  <si>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</si>
  <si>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</si>
  <si>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</si>
  <si>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</si>
  <si>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</si>
  <si>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</si>
  <si>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</si>
  <si>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</si>
  <si>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</si>
  <si>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</si>
  <si>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</si>
  <si>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</si>
  <si>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</si>
  <si>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</si>
  <si>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</si>
  <si>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</si>
  <si>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</si>
  <si>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</si>
  <si>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</si>
  <si>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</si>
  <si>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</si>
  <si>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</si>
  <si>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</si>
  <si>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</si>
  <si>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</si>
  <si>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</si>
  <si>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</si>
  <si>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</si>
  <si>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</si>
  <si>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</si>
  <si>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</si>
  <si>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</si>
  <si>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</si>
  <si>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</si>
  <si>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</si>
  <si>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</si>
  <si>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</si>
  <si>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</si>
  <si>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</si>
  <si>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</si>
  <si>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</si>
  <si>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</si>
  <si>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</si>
  <si>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</si>
  <si>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</si>
  <si>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</si>
  <si>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</si>
  <si>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</si>
  <si>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</si>
  <si>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</si>
  <si>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</si>
  <si>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</si>
  <si>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</si>
  <si>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</si>
  <si>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</si>
  <si>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</si>
  <si>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</si>
  <si>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</si>
  <si>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</si>
  <si>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</si>
  <si>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</si>
  <si>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</si>
  <si>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</si>
  <si>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</si>
  <si>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</si>
  <si>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</si>
  <si>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</si>
  <si>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</si>
  <si>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</si>
  <si>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</si>
  <si>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</si>
  <si>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</si>
  <si>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</si>
  <si>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</si>
  <si>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</si>
  <si>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</si>
  <si>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</si>
  <si>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</si>
  <si>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</si>
  <si>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</si>
  <si>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</si>
  <si>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</si>
  <si>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</si>
  <si>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</si>
  <si>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</si>
  <si>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</si>
  <si>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</si>
  <si>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</si>
  <si>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</si>
  <si>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</si>
  <si>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</si>
  <si>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</si>
  <si>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</si>
  <si>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</si>
  <si>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</si>
  <si>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</si>
  <si>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</si>
  <si>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</si>
  <si>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</si>
  <si>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</si>
  <si>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</si>
  <si>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</si>
  <si>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</si>
  <si>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</si>
  <si>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</si>
  <si>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</si>
  <si>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</si>
  <si>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</si>
  <si>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</si>
  <si>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</si>
  <si>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</si>
  <si>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</si>
  <si>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</si>
  <si>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</si>
  <si>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</si>
  <si>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</si>
  <si>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</si>
  <si>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</si>
  <si>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</si>
  <si>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</si>
  <si>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</si>
  <si>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</si>
  <si>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</si>
  <si>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</si>
  <si>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</si>
  <si>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</si>
  <si>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</si>
  <si>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</si>
  <si>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</si>
  <si>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</si>
  <si>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</si>
  <si>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</si>
  <si>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</si>
  <si>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</si>
  <si>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</si>
  <si>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</si>
  <si>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</si>
  <si>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</si>
  <si>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</si>
  <si>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</si>
  <si>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</si>
  <si>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</si>
  <si>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</si>
  <si>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</si>
  <si>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</si>
  <si>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</si>
  <si>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</si>
  <si>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</si>
  <si>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</si>
  <si>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</si>
  <si>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</si>
  <si>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</si>
  <si>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</si>
  <si>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</si>
  <si>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</si>
  <si>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</si>
  <si>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</si>
  <si>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</si>
  <si>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</si>
  <si>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</si>
  <si>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</si>
  <si>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</si>
  <si>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</si>
  <si>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</si>
  <si>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</si>
  <si>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</si>
  <si>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</si>
  <si>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</si>
  <si>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</si>
  <si>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</si>
  <si>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</si>
  <si>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</si>
  <si>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</si>
  <si>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</si>
  <si>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</si>
  <si>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</si>
  <si>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</si>
  <si>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</si>
  <si>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</si>
  <si>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</si>
  <si>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</si>
  <si>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</si>
  <si>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</si>
  <si>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</si>
  <si>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</si>
  <si>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</si>
  <si>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</si>
  <si>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</si>
  <si>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</si>
  <si>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</si>
  <si>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</si>
  <si>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</si>
  <si>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</si>
  <si>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</si>
  <si>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</si>
  <si>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</si>
  <si>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</si>
  <si>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</si>
  <si>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</si>
  <si>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</si>
  <si>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</si>
  <si>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</si>
  <si>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</si>
  <si>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</si>
  <si>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</si>
  <si>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</si>
  <si>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</si>
  <si>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</si>
  <si>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</si>
  <si>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</si>
  <si>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</si>
  <si>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</si>
  <si>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</si>
  <si>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</si>
  <si>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</si>
  <si>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</si>
  <si>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</si>
  <si>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</si>
  <si>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</si>
  <si>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</si>
  <si>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</si>
  <si>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</si>
  <si>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</si>
  <si>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</si>
  <si>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</si>
  <si>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</si>
  <si>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</si>
  <si>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</si>
  <si>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</si>
  <si>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</si>
  <si>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</si>
  <si>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</si>
  <si>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</si>
  <si>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</si>
  <si>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</si>
  <si>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</si>
  <si>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</si>
  <si>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</si>
  <si>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</si>
  <si>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</si>
  <si>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</si>
  <si>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</si>
  <si>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</si>
  <si>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</si>
  <si>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</si>
  <si>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</si>
  <si>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</si>
  <si>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</si>
  <si>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</si>
  <si>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</si>
  <si>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</si>
  <si>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</si>
  <si>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</si>
  <si>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</si>
  <si>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</si>
  <si>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</si>
  <si>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</si>
  <si>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</si>
  <si>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</si>
  <si>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</si>
  <si>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</si>
  <si>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</si>
  <si>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</si>
  <si>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</si>
  <si>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</si>
  <si>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</si>
  <si>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</si>
  <si>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</si>
  <si>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</si>
  <si>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</si>
  <si>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</si>
  <si>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</si>
  <si>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</si>
  <si>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</si>
  <si>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</si>
  <si>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</si>
  <si>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</si>
  <si>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</si>
  <si>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</si>
  <si>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</si>
  <si>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</si>
  <si>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</si>
  <si>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</si>
  <si>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</si>
  <si>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</si>
  <si>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</si>
  <si>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</si>
  <si>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</si>
  <si>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</si>
  <si>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</si>
  <si>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</si>
  <si>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</si>
  <si>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</si>
  <si>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</si>
  <si>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</si>
  <si>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</si>
  <si>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</si>
  <si>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</si>
  <si>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</si>
  <si>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</si>
  <si>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</si>
  <si>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</si>
  <si>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</si>
  <si>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</si>
  <si>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</si>
  <si>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</si>
  <si>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</si>
  <si>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</si>
  <si>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</si>
  <si>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</si>
  <si>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</si>
  <si>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</si>
  <si>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</si>
  <si>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</si>
  <si>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</si>
  <si>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</si>
  <si>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</si>
  <si>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</si>
  <si>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</si>
  <si>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</si>
  <si>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</si>
  <si>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</si>
  <si>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</si>
  <si>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</si>
  <si>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</si>
  <si>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</si>
  <si>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</si>
  <si>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</si>
  <si>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</si>
  <si>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</si>
  <si>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</si>
  <si>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</si>
  <si>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</si>
  <si>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</si>
  <si>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</si>
  <si>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</si>
  <si>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</si>
  <si>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</si>
  <si>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</si>
  <si>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</si>
  <si>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</si>
  <si>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</si>
  <si>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</si>
  <si>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</si>
  <si>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</si>
  <si>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</si>
  <si>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</si>
  <si>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</si>
  <si>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</si>
  <si>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</si>
  <si>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</si>
  <si>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</si>
  <si>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</si>
  <si>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</si>
  <si>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</si>
  <si>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</si>
  <si>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</si>
  <si>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</si>
  <si>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</si>
  <si>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</si>
  <si>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</si>
  <si>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</si>
  <si>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</si>
  <si>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</si>
  <si>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</si>
  <si>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</si>
  <si>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</si>
  <si>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</si>
  <si>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</si>
  <si>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</si>
  <si>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</si>
  <si>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</si>
  <si>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</si>
  <si>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</si>
  <si>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</si>
  <si>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</si>
  <si>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</si>
  <si>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</si>
  <si>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</si>
  <si>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</si>
  <si>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</si>
  <si>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</si>
  <si>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</si>
  <si>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</si>
  <si>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</si>
  <si>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</si>
  <si>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</si>
  <si>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</si>
  <si>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</si>
  <si>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</si>
  <si>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</si>
  <si>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</si>
  <si>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</si>
  <si>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</si>
  <si>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</si>
  <si>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</si>
  <si>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</si>
  <si>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</si>
  <si>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</si>
  <si>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</si>
  <si>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</si>
  <si>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</si>
  <si>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</si>
  <si>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</si>
  <si>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</si>
  <si>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</si>
  <si>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</si>
  <si>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</si>
  <si>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</si>
  <si>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</si>
  <si>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</si>
  <si>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</si>
  <si>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</si>
  <si>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</si>
  <si>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</si>
  <si>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</si>
  <si>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</si>
  <si>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</si>
  <si>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</si>
  <si>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</si>
  <si>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</si>
  <si>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</si>
  <si>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</si>
  <si>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</si>
  <si>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</si>
  <si>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</si>
  <si>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</si>
  <si>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</si>
  <si>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</si>
  <si>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</si>
  <si>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</si>
  <si>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</si>
  <si>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</si>
  <si>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</si>
  <si>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</si>
  <si>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</si>
  <si>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</si>
  <si>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</si>
  <si>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</si>
  <si>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</si>
  <si>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</si>
  <si>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</si>
  <si>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</si>
  <si>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</si>
  <si>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</si>
  <si>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</si>
  <si>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</si>
  <si>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</si>
  <si>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</si>
  <si>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</si>
  <si>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</si>
  <si>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</si>
  <si>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</si>
  <si>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</si>
  <si>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</si>
  <si>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</si>
  <si>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</si>
  <si>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</si>
  <si>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</si>
  <si>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</si>
  <si>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</si>
  <si>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</si>
  <si>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</si>
  <si>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</si>
  <si>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</si>
  <si>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</si>
  <si>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</si>
  <si>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</si>
  <si>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</si>
  <si>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</si>
  <si>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</si>
  <si>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</si>
  <si>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</si>
  <si>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</si>
  <si>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</si>
  <si>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</si>
  <si>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</si>
  <si>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</si>
  <si>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</si>
  <si>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</si>
  <si>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</si>
  <si>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</si>
  <si>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</si>
  <si>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</si>
  <si>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</si>
  <si>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</si>
  <si>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</si>
  <si>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</si>
  <si>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</si>
  <si>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</si>
  <si>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</si>
  <si>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</si>
  <si>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</si>
  <si>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</si>
  <si>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</si>
  <si>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</si>
  <si>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</si>
  <si>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</si>
  <si>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</si>
  <si>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</si>
  <si>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</si>
  <si>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</si>
  <si>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</si>
  <si>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</si>
  <si>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</si>
  <si>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</si>
  <si>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</si>
  <si>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</si>
  <si>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</si>
  <si>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</si>
  <si>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</si>
  <si>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</si>
  <si>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</si>
  <si>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</si>
  <si>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</si>
  <si>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</si>
  <si>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</si>
  <si>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</si>
  <si>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</si>
  <si>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</si>
  <si>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</si>
  <si>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</si>
  <si>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</si>
  <si>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</si>
  <si>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</si>
  <si>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</si>
  <si>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</si>
  <si>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</si>
  <si>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</si>
  <si>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</si>
  <si>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</si>
  <si>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</si>
  <si>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</si>
  <si>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</si>
  <si>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</si>
  <si>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</si>
  <si>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</si>
  <si>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</si>
  <si>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</si>
  <si>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</si>
  <si>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</si>
  <si>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</si>
  <si>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</si>
  <si>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</si>
  <si>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</si>
  <si>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</si>
  <si>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</si>
  <si>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</si>
  <si>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</si>
  <si>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</si>
  <si>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</si>
  <si>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</si>
  <si>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</si>
  <si>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</si>
  <si>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</si>
  <si>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</si>
  <si>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</si>
  <si>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</si>
  <si>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</si>
  <si>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</si>
  <si>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</si>
  <si>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</si>
  <si>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</si>
  <si>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</si>
  <si>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</si>
  <si>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</si>
  <si>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</si>
  <si>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</si>
  <si>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</si>
  <si>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</si>
  <si>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</si>
  <si>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</si>
  <si>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</si>
  <si>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</si>
  <si>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</si>
  <si>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</si>
  <si>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</si>
  <si>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</si>
  <si>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</si>
  <si>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</si>
  <si>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</si>
  <si>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</si>
  <si>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</si>
  <si>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</si>
  <si>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</si>
  <si>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</si>
  <si>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</si>
  <si>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</si>
  <si>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</si>
  <si>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</si>
  <si>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</si>
  <si>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</si>
  <si>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</si>
  <si>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</si>
  <si>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</si>
  <si>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</si>
  <si>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</si>
  <si>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</si>
  <si>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</si>
  <si>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</si>
  <si>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</si>
  <si>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</si>
  <si>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</si>
  <si>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</si>
  <si>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</si>
  <si>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</si>
  <si>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</si>
  <si>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</si>
  <si>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</si>
  <si>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</si>
  <si>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</si>
  <si>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</si>
  <si>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</si>
  <si>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</si>
  <si>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</si>
  <si>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</si>
  <si>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</si>
  <si>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</si>
  <si>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</si>
  <si>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</si>
  <si>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</si>
  <si>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</si>
  <si>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</si>
  <si>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</si>
  <si>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</si>
  <si>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</si>
  <si>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</si>
  <si>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</si>
  <si>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</si>
  <si>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</si>
  <si>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</si>
  <si>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</si>
  <si>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</si>
  <si>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</si>
  <si>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</si>
  <si>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</si>
  <si>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</si>
  <si>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</si>
  <si>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</si>
  <si>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</si>
  <si>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</si>
  <si>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</si>
  <si>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</si>
  <si>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</si>
  <si>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</si>
  <si>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</si>
  <si>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</si>
  <si>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</si>
  <si>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</si>
  <si>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</si>
  <si>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</si>
  <si>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</si>
  <si>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</si>
  <si>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</si>
  <si>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</si>
  <si>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</si>
  <si>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</si>
  <si>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</si>
  <si>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</si>
  <si>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</si>
  <si>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</si>
  <si>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</si>
  <si>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</si>
  <si>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</si>
  <si>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</si>
  <si>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</si>
  <si>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</si>
  <si>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</si>
  <si>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</si>
  <si>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</si>
  <si>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</si>
  <si>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</si>
  <si>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</si>
  <si>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</si>
  <si>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</si>
  <si>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</si>
  <si>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</si>
  <si>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</si>
  <si>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</si>
  <si>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</si>
  <si>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</si>
  <si>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</si>
  <si>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</si>
  <si>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</si>
  <si>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</si>
  <si>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</si>
  <si>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</si>
  <si>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</si>
  <si>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</si>
  <si>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</si>
  <si>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</si>
  <si>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</si>
  <si>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</si>
  <si>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</si>
  <si>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</si>
  <si>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</si>
  <si>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</si>
  <si>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</si>
  <si>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</si>
  <si>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</si>
  <si>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</si>
  <si>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</si>
  <si>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</si>
  <si>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</si>
  <si>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</si>
  <si>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</si>
  <si>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</si>
  <si>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</si>
  <si>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</si>
  <si>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</si>
  <si>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</si>
  <si>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</si>
  <si>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</si>
  <si>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</si>
  <si>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</si>
  <si>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</si>
  <si>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</si>
  <si>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</si>
  <si>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</si>
  <si>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</si>
  <si>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</si>
  <si>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</si>
  <si>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</si>
  <si>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</si>
  <si>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</si>
  <si>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</si>
  <si>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</si>
  <si>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</si>
  <si>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</si>
  <si>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</si>
  <si>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</si>
  <si>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</si>
  <si>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</si>
  <si>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</si>
  <si>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</si>
  <si>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</si>
  <si>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</si>
  <si>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</si>
  <si>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</si>
  <si>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</si>
  <si>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</si>
  <si>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</si>
  <si>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</si>
  <si>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</si>
  <si>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</si>
  <si>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</si>
  <si>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</si>
  <si>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</si>
  <si>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</si>
  <si>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</si>
  <si>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</si>
  <si>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</si>
  <si>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</si>
  <si>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</si>
  <si>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</si>
  <si>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</si>
  <si>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</si>
  <si>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</si>
  <si>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</si>
  <si>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</si>
  <si>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</si>
  <si>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</si>
  <si>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</si>
  <si>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</si>
  <si>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</si>
  <si>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</si>
  <si>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</si>
  <si>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</si>
  <si>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</si>
  <si>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</si>
  <si>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</si>
  <si>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</si>
  <si>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</si>
  <si>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</si>
  <si>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</si>
  <si>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</si>
  <si>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</si>
  <si>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</si>
  <si>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</si>
  <si>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</si>
  <si>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</si>
  <si>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</si>
  <si>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</si>
  <si>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</si>
  <si>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</si>
  <si>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</si>
  <si>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</si>
  <si>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</si>
  <si>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</si>
  <si>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</si>
  <si>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</si>
  <si>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</si>
  <si>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</si>
  <si>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</si>
  <si>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</si>
  <si>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</si>
  <si>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</si>
  <si>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</si>
  <si>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</si>
  <si>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</si>
  <si>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</si>
  <si>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</si>
  <si>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</si>
  <si>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</si>
  <si>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</si>
  <si>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</si>
  <si>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</si>
  <si>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</si>
  <si>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</si>
  <si>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</si>
  <si>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</si>
  <si>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</si>
  <si>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</si>
  <si>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</si>
  <si>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</si>
  <si>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</si>
  <si>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</si>
  <si>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</si>
  <si>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</si>
  <si>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</si>
  <si>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</si>
  <si>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</si>
  <si>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</si>
  <si>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</si>
  <si>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</si>
  <si>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</si>
  <si>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</si>
  <si>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</si>
  <si>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</si>
  <si>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</si>
  <si>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</si>
  <si>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</si>
  <si>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</si>
  <si>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</si>
  <si>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</si>
  <si>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</si>
  <si>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</si>
  <si>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</si>
  <si>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</si>
  <si>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</si>
  <si>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</si>
  <si>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</si>
  <si>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</si>
  <si>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</si>
  <si>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</si>
  <si>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</si>
  <si>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</si>
  <si>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</si>
  <si>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</si>
  <si>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</si>
  <si>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</si>
  <si>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</si>
  <si>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</si>
  <si>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</si>
  <si>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</si>
  <si>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</si>
  <si>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</si>
  <si>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</si>
  <si>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</si>
  <si>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</si>
  <si>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</si>
  <si>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</si>
  <si>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</si>
  <si>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</si>
  <si>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</si>
  <si>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</si>
  <si>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</si>
  <si>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</si>
  <si>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</si>
  <si>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</si>
  <si>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</si>
  <si>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</si>
  <si>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</si>
  <si>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</si>
  <si>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</si>
  <si>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</si>
  <si>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</si>
  <si>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</si>
  <si>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</si>
  <si>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</si>
  <si>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</si>
  <si>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</si>
  <si>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</si>
  <si>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</si>
  <si>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</si>
  <si>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</si>
  <si>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</si>
  <si>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</si>
  <si>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</si>
  <si>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</si>
  <si>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</si>
  <si>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</si>
  <si>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</si>
  <si>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</si>
  <si>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</si>
  <si>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</si>
  <si>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</si>
  <si>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</si>
  <si>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</si>
  <si>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</si>
  <si>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</si>
  <si>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</si>
  <si>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</si>
  <si>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</si>
  <si>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</si>
  <si>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</si>
  <si>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</si>
  <si>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</si>
  <si>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</si>
  <si>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</si>
  <si>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</si>
  <si>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</si>
  <si>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</si>
  <si>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</si>
  <si>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</si>
  <si>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</si>
  <si>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</si>
  <si>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</si>
  <si>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</si>
  <si>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</si>
  <si>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</si>
  <si>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</si>
  <si>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</si>
  <si>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</si>
  <si>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</si>
  <si>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</si>
  <si>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</si>
  <si>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</si>
  <si>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</si>
  <si>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</si>
  <si>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</si>
  <si>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</si>
  <si>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</si>
  <si>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</si>
  <si>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</si>
  <si>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</si>
  <si>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</si>
  <si>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</si>
  <si>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</si>
  <si>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</si>
  <si>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</si>
  <si>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</si>
  <si>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</si>
  <si>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</si>
  <si>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</si>
  <si>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</si>
  <si>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</si>
  <si>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</si>
  <si>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</si>
  <si>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</si>
  <si>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</si>
  <si>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</si>
  <si>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</si>
  <si>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</si>
  <si>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</si>
  <si>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</si>
  <si>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</si>
  <si>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</si>
  <si>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</si>
  <si>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</si>
  <si>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</si>
  <si>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</si>
  <si>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</si>
  <si>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</si>
  <si>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</si>
  <si>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</si>
  <si>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</si>
  <si>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</si>
  <si>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</si>
  <si>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</si>
  <si>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</si>
  <si>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</si>
  <si>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</si>
  <si>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</si>
  <si>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</si>
  <si>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</si>
  <si>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</si>
  <si>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</si>
  <si>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</si>
  <si>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</si>
  <si>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</si>
  <si>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</si>
  <si>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</si>
  <si>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</si>
  <si>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</si>
  <si>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</si>
  <si>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</si>
  <si>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</si>
  <si>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</si>
  <si>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</si>
  <si>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</si>
  <si>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</si>
  <si>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</si>
  <si>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</si>
  <si>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</si>
  <si>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</si>
  <si>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</si>
  <si>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</si>
  <si>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</si>
  <si>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</si>
  <si>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</si>
  <si>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</si>
  <si>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</si>
  <si>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</si>
  <si>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</si>
  <si>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</si>
  <si>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</si>
  <si>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</si>
  <si>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</si>
  <si>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</si>
  <si>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</si>
  <si>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</si>
  <si>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</si>
  <si>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</si>
  <si>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</si>
  <si>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</si>
  <si>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</si>
  <si>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</si>
  <si>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</si>
  <si>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</si>
  <si>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</si>
  <si>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</si>
  <si>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</si>
  <si>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</si>
  <si>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</si>
  <si>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</si>
  <si>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</si>
  <si>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</si>
  <si>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</si>
  <si>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</si>
  <si>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</si>
  <si>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</si>
  <si>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</si>
  <si>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</si>
  <si>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</si>
  <si>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</si>
  <si>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</si>
  <si>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</si>
  <si>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</si>
  <si>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</si>
  <si>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</si>
  <si>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</si>
  <si>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</si>
  <si>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</si>
  <si>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</si>
  <si>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</si>
  <si>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</si>
  <si>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</si>
  <si>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</si>
  <si>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</si>
  <si>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</si>
  <si>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</si>
  <si>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</si>
  <si>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</si>
  <si>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</si>
  <si>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</si>
  <si>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</si>
  <si>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</si>
  <si>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</si>
  <si>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</si>
  <si>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</si>
  <si>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</si>
  <si>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</si>
  <si>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</si>
  <si>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</si>
  <si>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</si>
  <si>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</si>
  <si>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</si>
  <si>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</si>
  <si>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</si>
  <si>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</si>
  <si>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</si>
  <si>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</si>
  <si>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</si>
  <si>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</si>
  <si>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</si>
  <si>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</si>
  <si>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</si>
  <si>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</si>
  <si>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</si>
  <si>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</si>
  <si>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</si>
  <si>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</si>
  <si>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</si>
  <si>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</si>
  <si>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</si>
  <si>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</si>
  <si>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</si>
  <si>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</si>
  <si>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</si>
  <si>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</si>
  <si>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</si>
  <si>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</si>
  <si>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</si>
  <si>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</si>
  <si>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</si>
  <si>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</si>
  <si>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</si>
  <si>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</si>
  <si>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</si>
  <si>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</si>
  <si>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</si>
  <si>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</si>
  <si>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</si>
  <si>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</si>
  <si>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</si>
  <si>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</si>
  <si>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</si>
  <si>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</si>
  <si>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</si>
  <si>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</si>
  <si>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</si>
  <si>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</si>
  <si>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</si>
  <si>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</si>
  <si>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</si>
  <si>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</si>
  <si>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</si>
  <si>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</si>
  <si>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</si>
  <si>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</si>
  <si>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</si>
  <si>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</si>
  <si>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</si>
  <si>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</si>
  <si>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</si>
  <si>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</si>
  <si>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</si>
  <si>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</si>
  <si>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</si>
  <si>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</si>
  <si>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</si>
  <si>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</si>
  <si>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</si>
  <si>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</si>
  <si>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</si>
  <si>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</si>
  <si>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</si>
  <si>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</si>
  <si>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</si>
  <si>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</si>
  <si>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</si>
  <si>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</si>
  <si>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</si>
  <si>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</si>
  <si>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</si>
  <si>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</si>
  <si>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</si>
  <si>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</si>
  <si>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</si>
  <si>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</si>
  <si>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</si>
  <si>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</si>
  <si>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</si>
  <si>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</si>
  <si>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</si>
  <si>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</si>
  <si>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</si>
  <si>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</si>
  <si>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</si>
  <si>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</si>
  <si>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</si>
  <si>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</si>
  <si>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</si>
  <si>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</si>
  <si>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</si>
  <si>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</si>
  <si>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</si>
  <si>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</si>
  <si>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</si>
  <si>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</si>
  <si>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</si>
  <si>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</si>
  <si>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</si>
  <si>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</si>
  <si>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</si>
  <si>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</si>
  <si>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</si>
  <si>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</si>
  <si>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</si>
  <si>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</si>
  <si>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</si>
  <si>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</si>
  <si>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</si>
  <si>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</si>
  <si>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</si>
  <si>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</si>
  <si>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</si>
  <si>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</si>
  <si>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</si>
  <si>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</si>
  <si>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</si>
  <si>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</si>
  <si>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</si>
  <si>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</si>
  <si>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</si>
  <si>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</si>
  <si>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</si>
  <si>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</si>
  <si>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</si>
  <si>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</si>
  <si>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</si>
  <si>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</si>
  <si>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</si>
  <si>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</si>
  <si>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</si>
  <si>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</si>
  <si>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</si>
  <si>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</si>
  <si>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</si>
  <si>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</si>
  <si>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</si>
  <si>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</si>
  <si>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</si>
  <si>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</si>
  <si>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</si>
  <si>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</si>
  <si>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</si>
  <si>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</si>
  <si>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</si>
  <si>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</si>
  <si>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</si>
  <si>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</si>
  <si>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</si>
  <si>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</si>
  <si>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</si>
  <si>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</si>
  <si>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</si>
  <si>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</si>
  <si>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</si>
  <si>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</si>
  <si>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</si>
  <si>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</si>
  <si>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</si>
  <si>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</si>
  <si>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</si>
  <si>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</si>
  <si>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</si>
  <si>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</si>
  <si>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</si>
  <si>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</si>
  <si>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</si>
  <si>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</si>
  <si>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</si>
  <si>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</si>
  <si>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</si>
  <si>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</si>
  <si>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</si>
  <si>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</si>
  <si>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</si>
  <si>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</si>
  <si>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</si>
  <si>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</si>
  <si>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</si>
  <si>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</si>
  <si>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</si>
  <si>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</si>
  <si>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</si>
  <si>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</si>
  <si>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</si>
  <si>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</si>
  <si>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</si>
  <si>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</si>
  <si>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</si>
  <si>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</si>
  <si>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</si>
  <si>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</si>
  <si>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</si>
  <si>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</si>
  <si>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</si>
  <si>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</si>
  <si>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</si>
  <si>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</si>
  <si>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</si>
  <si>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</si>
  <si>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</si>
  <si>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</si>
  <si>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</si>
  <si>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</si>
  <si>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</si>
  <si>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</si>
  <si>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</si>
  <si>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</si>
  <si>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</si>
  <si>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</si>
  <si>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</si>
  <si>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</si>
  <si>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</si>
  <si>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</si>
  <si>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</si>
  <si>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</si>
  <si>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</si>
  <si>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</si>
  <si>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</si>
  <si>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</si>
  <si>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</si>
  <si>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</si>
  <si>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</si>
  <si>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</si>
  <si>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</si>
  <si>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</si>
  <si>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</si>
  <si>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</si>
  <si>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</si>
  <si>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</si>
  <si>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</si>
  <si>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</si>
  <si>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</si>
  <si>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</si>
  <si>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</si>
  <si>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</si>
  <si>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</si>
  <si>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</si>
  <si>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</si>
  <si>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</si>
  <si>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</si>
  <si>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</si>
  <si>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</si>
  <si>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</si>
  <si>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</si>
  <si>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</si>
  <si>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</si>
  <si>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</si>
  <si>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</si>
  <si>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</si>
  <si>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</si>
  <si>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</si>
  <si>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</si>
  <si>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</si>
  <si>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</si>
  <si>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</si>
  <si>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</si>
  <si>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</si>
  <si>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</si>
  <si>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</si>
  <si>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</si>
  <si>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</si>
  <si>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</si>
  <si>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</si>
  <si>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</si>
  <si>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</si>
  <si>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</si>
  <si>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</si>
  <si>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</si>
  <si>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</si>
  <si>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</si>
  <si>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</si>
  <si>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</si>
  <si>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</si>
  <si>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</si>
  <si>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</si>
  <si>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</si>
  <si>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</si>
  <si>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</si>
  <si>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</si>
  <si>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</si>
  <si>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</si>
  <si>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</si>
  <si>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</si>
  <si>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</si>
  <si>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</si>
  <si>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</si>
  <si>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</si>
  <si>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</si>
  <si>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</si>
  <si>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</si>
  <si>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</si>
  <si>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</si>
  <si>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</si>
  <si>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</si>
  <si>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</si>
  <si>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</si>
  <si>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</si>
  <si>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</si>
  <si>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</si>
  <si>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</si>
  <si>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</si>
  <si>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</si>
  <si>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</si>
  <si>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</si>
  <si>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</si>
  <si>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</si>
  <si>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</si>
  <si>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</si>
  <si>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</si>
  <si>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</si>
  <si>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</si>
  <si>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</si>
  <si>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</si>
  <si>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</si>
  <si>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</si>
  <si>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</si>
  <si>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</si>
  <si>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</si>
  <si>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</si>
  <si>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</si>
  <si>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</si>
  <si>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</si>
  <si>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</si>
  <si>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</si>
  <si>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</si>
  <si>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</si>
  <si>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</si>
  <si>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</si>
  <si>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</si>
  <si>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</si>
  <si>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</si>
  <si>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</si>
  <si>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</si>
  <si>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</si>
  <si>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</si>
  <si>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</si>
  <si>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</si>
  <si>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</si>
  <si>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</si>
  <si>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</si>
  <si>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</si>
  <si>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</si>
  <si>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</si>
  <si>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</si>
  <si>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</si>
  <si>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</si>
  <si>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</si>
  <si>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</si>
  <si>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</si>
  <si>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</si>
  <si>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</si>
  <si>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</si>
  <si>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</si>
  <si>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</si>
  <si>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</si>
  <si>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</si>
  <si>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</si>
  <si>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</si>
  <si>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</si>
  <si>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</si>
  <si>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</si>
  <si>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</si>
  <si>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</si>
  <si>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</si>
  <si>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</si>
  <si>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</si>
  <si>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</si>
  <si>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</si>
  <si>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</si>
  <si>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</si>
  <si>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</si>
  <si>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</si>
  <si>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</si>
  <si>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</si>
  <si>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</si>
  <si>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</si>
  <si>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</si>
  <si>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</si>
  <si>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</si>
  <si>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</si>
  <si>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</si>
  <si>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</si>
  <si>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</si>
  <si>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</si>
  <si>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</si>
  <si>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</si>
  <si>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</si>
  <si>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</si>
  <si>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</si>
  <si>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</si>
  <si>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</si>
  <si>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</si>
  <si>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</si>
  <si>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</si>
  <si>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</si>
  <si>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</si>
  <si>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</si>
  <si>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</si>
  <si>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</si>
  <si>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</si>
  <si>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</si>
  <si>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</si>
  <si>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</si>
  <si>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</si>
  <si>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</si>
  <si>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</si>
  <si>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</si>
  <si>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</si>
  <si>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</si>
  <si>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</si>
  <si>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</si>
  <si>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</si>
  <si>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</si>
  <si>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</si>
  <si>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</si>
  <si>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</si>
  <si>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</si>
  <si>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</si>
  <si>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</si>
  <si>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</si>
  <si>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</si>
  <si>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</si>
  <si>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</si>
  <si>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</si>
  <si>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</si>
  <si>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</si>
  <si>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</si>
  <si>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</si>
  <si>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</si>
  <si>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</si>
  <si>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</si>
  <si>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</si>
  <si>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</si>
  <si>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</si>
  <si>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</si>
  <si>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</si>
  <si>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</si>
  <si>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</si>
  <si>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</si>
  <si>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</si>
  <si>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</si>
  <si>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</si>
  <si>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</si>
  <si>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</si>
  <si>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</si>
  <si>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</si>
  <si>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</si>
  <si>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</si>
  <si>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</si>
  <si>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</si>
  <si>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</si>
  <si>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</si>
  <si>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</si>
  <si>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</si>
  <si>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</si>
  <si>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</si>
  <si>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</si>
  <si>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</si>
  <si>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</si>
  <si>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</si>
  <si>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</si>
  <si>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</si>
  <si>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</si>
  <si>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</si>
  <si>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</si>
  <si>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</si>
  <si>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</si>
  <si>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</si>
  <si>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</si>
  <si>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</si>
  <si>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</si>
  <si>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</si>
  <si>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</si>
  <si>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</si>
  <si>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</si>
  <si>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</si>
  <si>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</si>
  <si>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</si>
  <si>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</si>
  <si>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</si>
  <si>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</si>
  <si>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</si>
  <si>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</si>
  <si>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</si>
  <si>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</si>
  <si>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</si>
  <si>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</si>
  <si>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</si>
  <si>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</si>
  <si>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</si>
  <si>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</si>
  <si>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</si>
  <si>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</si>
  <si>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</si>
  <si>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</si>
  <si>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</si>
  <si>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</si>
  <si>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</si>
  <si>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</si>
  <si>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</si>
  <si>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</si>
  <si>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</si>
  <si>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</si>
  <si>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</si>
  <si>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</si>
  <si>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</si>
  <si>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</si>
  <si>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</si>
  <si>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</si>
  <si>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</si>
  <si>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</si>
  <si>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</si>
  <si>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</si>
  <si>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</si>
  <si>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</si>
  <si>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</si>
  <si>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</si>
  <si>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</si>
  <si>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</si>
  <si>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</si>
  <si>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</si>
  <si>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</si>
  <si>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</si>
  <si>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</si>
  <si>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</si>
  <si>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</si>
  <si>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</si>
  <si>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</si>
  <si>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</si>
  <si>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</si>
  <si>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</si>
  <si>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</si>
  <si>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</si>
  <si>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</si>
  <si>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</si>
  <si>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</si>
  <si>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</si>
  <si>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</si>
  <si>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</si>
  <si>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</si>
  <si>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</si>
  <si>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</si>
  <si>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</si>
  <si>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</si>
  <si>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</si>
  <si>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</si>
  <si>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</si>
  <si>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</si>
  <si>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</si>
  <si>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</si>
  <si>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</si>
  <si>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</si>
  <si>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</si>
  <si>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</si>
  <si>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</si>
  <si>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</si>
  <si>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</si>
  <si>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</si>
  <si>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</si>
  <si>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</si>
  <si>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</si>
  <si>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</si>
  <si>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</si>
  <si>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</si>
  <si>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</si>
  <si>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</si>
  <si>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</si>
  <si>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</si>
  <si>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</si>
  <si>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</si>
  <si>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</si>
  <si>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</si>
  <si>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</si>
  <si>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</si>
  <si>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</si>
  <si>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</si>
  <si>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</si>
  <si>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</si>
  <si>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</si>
  <si>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</si>
  <si>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</si>
  <si>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</si>
  <si>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</si>
  <si>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</si>
  <si>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</si>
  <si>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</si>
  <si>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</si>
  <si>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</si>
  <si>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</si>
  <si>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</si>
  <si>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</si>
  <si>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</si>
  <si>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</si>
  <si>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</si>
  <si>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</si>
  <si>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</si>
  <si>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</si>
  <si>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</si>
  <si>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</si>
  <si>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</si>
  <si>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</si>
  <si>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</si>
  <si>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</si>
  <si>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</si>
  <si>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</si>
  <si>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</si>
  <si>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</si>
  <si>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</si>
  <si>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</si>
  <si>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</si>
  <si>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</si>
  <si>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</si>
  <si>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</si>
  <si>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</si>
  <si>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</si>
  <si>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</si>
  <si>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</si>
  <si>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</si>
  <si>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</si>
  <si>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</si>
  <si>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</si>
  <si>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</si>
  <si>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</si>
  <si>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</si>
  <si>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</si>
  <si>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</si>
  <si>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</si>
  <si>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</si>
  <si>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</si>
  <si>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</si>
  <si>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</si>
  <si>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</si>
  <si>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</si>
  <si>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</si>
  <si>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</si>
  <si>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</si>
  <si>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</si>
  <si>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</si>
  <si>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</si>
  <si>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</si>
  <si>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</si>
  <si>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</si>
  <si>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</si>
  <si>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</si>
  <si>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</si>
  <si>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</si>
  <si>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</si>
  <si>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</si>
  <si>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</si>
  <si>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</si>
  <si>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</si>
  <si>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</si>
  <si>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</si>
  <si>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</si>
  <si>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</si>
  <si>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</si>
  <si>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</si>
  <si>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</si>
  <si>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</si>
  <si>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</si>
  <si>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</si>
  <si>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</si>
  <si>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</si>
  <si>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</si>
  <si>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</si>
  <si>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</si>
  <si>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</si>
  <si>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</si>
  <si>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</si>
  <si>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</si>
  <si>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</si>
  <si>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</si>
  <si>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</si>
  <si>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</si>
  <si>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</si>
  <si>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</si>
  <si>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</si>
  <si>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</si>
  <si>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</si>
  <si>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</si>
  <si>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</si>
  <si>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</si>
  <si>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</si>
  <si>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</si>
  <si>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</si>
  <si>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</si>
  <si>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</si>
  <si>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</si>
  <si>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</si>
  <si>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</si>
  <si>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</si>
  <si>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</si>
  <si>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</si>
  <si>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</si>
  <si>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</si>
  <si>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</si>
  <si>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</si>
  <si>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</si>
  <si>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</si>
  <si>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</si>
  <si>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</si>
  <si>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</si>
  <si>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</si>
  <si>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</si>
  <si>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</si>
  <si>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</si>
  <si>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</si>
  <si>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</si>
  <si>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</si>
  <si>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</si>
  <si>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</si>
  <si>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</si>
  <si>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</si>
  <si>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</si>
  <si>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</si>
  <si>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</si>
  <si>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</si>
  <si>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</si>
  <si>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</si>
  <si>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</si>
  <si>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</si>
  <si>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</si>
  <si>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</si>
  <si>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</si>
  <si>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</si>
  <si>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</si>
  <si>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</si>
  <si>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</si>
  <si>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</si>
  <si>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</si>
  <si>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</si>
  <si>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</si>
  <si>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</si>
  <si>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</si>
  <si>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</si>
  <si>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</si>
  <si>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</si>
  <si>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</si>
  <si>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</si>
  <si>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</si>
  <si>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</si>
  <si>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</si>
  <si>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</si>
  <si>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</si>
  <si>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</si>
  <si>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</si>
  <si>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</si>
  <si>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</si>
  <si>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</si>
  <si>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</si>
  <si>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</si>
  <si>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</si>
  <si>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</si>
  <si>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</si>
  <si>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</si>
  <si>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</si>
  <si>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</si>
  <si>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</si>
  <si>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</si>
  <si>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</si>
  <si>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</si>
  <si>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</si>
  <si>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</si>
  <si>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</si>
  <si>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</si>
  <si>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</si>
  <si>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</si>
  <si>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</si>
  <si>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</si>
  <si>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</si>
  <si>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</si>
  <si>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</si>
  <si>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</si>
  <si>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</si>
  <si>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</si>
  <si>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</si>
  <si>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</si>
  <si>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</si>
  <si>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</si>
  <si>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</si>
  <si>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</si>
  <si>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</si>
  <si>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</si>
  <si>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</si>
  <si>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</si>
  <si>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</si>
  <si>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</si>
  <si>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</si>
  <si>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</si>
  <si>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</si>
  <si>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</si>
  <si>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</si>
  <si>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</si>
  <si>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</si>
  <si>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</si>
  <si>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</si>
  <si>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</si>
  <si>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</si>
  <si>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</si>
  <si>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</si>
  <si>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</si>
  <si>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</si>
  <si>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</si>
  <si>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</si>
  <si>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</si>
  <si>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</si>
  <si>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</si>
  <si>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</si>
  <si>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</si>
  <si>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</si>
  <si>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</si>
  <si>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</si>
  <si>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</si>
  <si>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</si>
  <si>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</si>
  <si>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</si>
  <si>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</si>
  <si>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</si>
  <si>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</si>
  <si>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</si>
  <si>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</si>
  <si>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</si>
  <si>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</si>
  <si>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</si>
  <si>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</si>
  <si>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</si>
  <si>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</si>
  <si>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</si>
  <si>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</si>
  <si>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</si>
  <si>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</si>
  <si>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</si>
  <si>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</si>
  <si>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</si>
  <si>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</si>
  <si>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</si>
  <si>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</si>
  <si>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</si>
  <si>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</si>
  <si>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</si>
  <si>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</si>
  <si>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</si>
  <si>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</si>
  <si>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</si>
  <si>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</si>
  <si>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</si>
  <si>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</si>
  <si>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</si>
  <si>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</si>
  <si>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</si>
  <si>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</si>
  <si>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</si>
  <si>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</si>
  <si>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</si>
  <si>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</si>
  <si>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</si>
  <si>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</si>
  <si>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</si>
  <si>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</si>
  <si>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</si>
  <si>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</si>
  <si>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</si>
  <si>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</si>
  <si>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</si>
  <si>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</si>
  <si>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</si>
  <si>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</si>
  <si>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</si>
  <si>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</si>
  <si>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</si>
  <si>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</si>
  <si>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</si>
  <si>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</si>
  <si>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</si>
  <si>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</si>
  <si>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</si>
  <si>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</si>
  <si>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</si>
  <si>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</si>
  <si>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</si>
  <si>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</si>
  <si>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</si>
  <si>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</si>
  <si>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</si>
  <si>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</si>
  <si>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</si>
  <si>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</si>
  <si>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</si>
  <si>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</si>
  <si>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</si>
  <si>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</si>
  <si>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</si>
  <si>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</si>
  <si>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</si>
  <si>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</si>
  <si>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</si>
  <si>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</si>
  <si>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</si>
  <si>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</si>
  <si>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</si>
  <si>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</si>
  <si>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</si>
  <si>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</si>
  <si>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</si>
  <si>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</si>
  <si>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</si>
  <si>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</si>
  <si>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</si>
  <si>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</si>
  <si>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</si>
  <si>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</si>
  <si>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</si>
  <si>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</si>
  <si>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</si>
  <si>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</si>
  <si>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</si>
  <si>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</si>
  <si>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</si>
  <si>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</si>
  <si>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</si>
  <si>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</si>
  <si>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</si>
  <si>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</si>
  <si>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</si>
  <si>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</si>
  <si>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</si>
  <si>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</si>
  <si>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</si>
  <si>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</si>
  <si>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</si>
  <si>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</si>
  <si>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</si>
  <si>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</si>
  <si>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</si>
  <si>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</si>
  <si>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</si>
  <si>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</si>
  <si>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</si>
  <si>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</si>
  <si>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</si>
  <si>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</si>
  <si>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</si>
  <si>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</si>
  <si>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</si>
  <si>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</si>
  <si>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</si>
  <si>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</si>
  <si>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</si>
  <si>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</si>
  <si>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</si>
  <si>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</si>
  <si>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</si>
  <si>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</si>
  <si>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</si>
  <si>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</si>
  <si>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</si>
  <si>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</si>
  <si>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</si>
  <si>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</si>
  <si>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</si>
  <si>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</si>
  <si>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</si>
  <si>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</si>
  <si>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</si>
  <si>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</si>
  <si>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</si>
  <si>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</si>
  <si>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</si>
  <si>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</si>
  <si>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</si>
  <si>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</si>
  <si>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</si>
  <si>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</si>
  <si>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</si>
  <si>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</si>
  <si>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</si>
  <si>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</si>
  <si>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</si>
  <si>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</si>
  <si>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</si>
  <si>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</si>
  <si>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</si>
  <si>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</si>
  <si>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</si>
  <si>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</si>
  <si>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</si>
  <si>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</si>
  <si>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</si>
  <si>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</si>
  <si>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</si>
  <si>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</si>
  <si>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</si>
  <si>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</si>
  <si>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</si>
  <si>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</si>
  <si>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</si>
  <si>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</si>
  <si>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</si>
  <si>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</si>
  <si>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</si>
  <si>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</si>
  <si>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</si>
  <si>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</si>
  <si>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</si>
  <si>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</si>
  <si>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</si>
  <si>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</si>
  <si>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</si>
  <si>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</si>
  <si>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</si>
  <si>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</si>
  <si>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</si>
  <si>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</si>
  <si>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</si>
  <si>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</si>
  <si>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</si>
  <si>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</si>
  <si>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</si>
  <si>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</si>
  <si>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</si>
  <si>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</si>
  <si>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</si>
  <si>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</si>
  <si>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</si>
  <si>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</si>
  <si>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</si>
  <si>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</si>
  <si>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</si>
  <si>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</si>
  <si>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</si>
  <si>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</si>
  <si>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</si>
  <si>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</si>
  <si>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</si>
  <si>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</si>
  <si>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</si>
  <si>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</si>
  <si>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</si>
  <si>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</si>
  <si>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</si>
  <si>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</si>
  <si>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</si>
  <si>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</si>
  <si>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</si>
  <si>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</si>
  <si>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</si>
  <si>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</si>
  <si>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</si>
  <si>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</si>
  <si>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</si>
  <si>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</si>
  <si>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</si>
  <si>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</si>
  <si>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</si>
  <si>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</si>
  <si>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</si>
  <si>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</si>
  <si>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</si>
  <si>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</si>
  <si>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</si>
  <si>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</si>
  <si>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</si>
  <si>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</si>
  <si>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</si>
  <si>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</si>
  <si>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</si>
  <si>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</si>
  <si>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</si>
  <si>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</si>
  <si>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</si>
  <si>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</si>
  <si>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</si>
  <si>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</si>
  <si>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</si>
  <si>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</si>
  <si>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</si>
  <si>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</si>
  <si>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</si>
  <si>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</si>
  <si>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</si>
  <si>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</si>
  <si>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</si>
  <si>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</si>
  <si>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</si>
  <si>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</si>
  <si>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</si>
  <si>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</si>
  <si>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</si>
  <si>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</si>
  <si>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</si>
  <si>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</si>
  <si>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</si>
  <si>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</si>
  <si>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</si>
  <si>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</si>
  <si>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</si>
  <si>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</si>
  <si>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</si>
  <si>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</si>
  <si>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</si>
  <si>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</si>
  <si>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</si>
  <si>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</si>
  <si>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</si>
  <si>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</si>
  <si>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</si>
  <si>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</si>
  <si>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</si>
  <si>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</si>
  <si>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</si>
  <si>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</si>
  <si>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</si>
  <si>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</si>
  <si>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</si>
  <si>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</si>
  <si>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</si>
  <si>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</si>
  <si>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</si>
  <si>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</si>
  <si>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</si>
  <si>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</si>
  <si>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</si>
  <si>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</si>
  <si>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</si>
  <si>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</si>
  <si>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</si>
  <si>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</si>
  <si>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</si>
  <si>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</si>
  <si>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</si>
  <si>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</si>
  <si>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</si>
  <si>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</si>
  <si>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</si>
  <si>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</si>
  <si>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</si>
  <si>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</si>
  <si>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</si>
  <si>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</si>
  <si>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</si>
  <si>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</si>
  <si>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</si>
  <si>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</si>
  <si>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</si>
  <si>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</si>
  <si>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</si>
  <si>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</si>
  <si>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</si>
  <si>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</si>
  <si>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</si>
  <si>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</si>
  <si>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</si>
  <si>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</si>
  <si>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</si>
  <si>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</si>
  <si>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</si>
  <si>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</si>
  <si>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</si>
  <si>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</si>
  <si>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</si>
  <si>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</si>
  <si>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</si>
  <si>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</si>
  <si>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</si>
  <si>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</si>
  <si>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</si>
  <si>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</si>
  <si>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</si>
  <si>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</si>
  <si>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</si>
  <si>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</si>
  <si>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</si>
  <si>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</si>
  <si>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</si>
  <si>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</si>
  <si>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</si>
  <si>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</si>
  <si>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</si>
  <si>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</si>
  <si>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</si>
  <si>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</si>
  <si>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</si>
  <si>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</si>
  <si>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</si>
  <si>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</si>
  <si>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</si>
  <si>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</si>
  <si>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</si>
  <si>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</si>
  <si>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</si>
  <si>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</si>
  <si>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</si>
  <si>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</si>
  <si>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</si>
  <si>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</si>
  <si>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</si>
  <si>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</si>
  <si>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</si>
  <si>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</si>
  <si>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</si>
  <si>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</si>
  <si>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</si>
  <si>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</si>
  <si>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</si>
  <si>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</si>
  <si>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</si>
  <si>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</si>
  <si>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</si>
  <si>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</si>
  <si>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</si>
  <si>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</si>
  <si>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</si>
  <si>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</si>
  <si>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</si>
  <si>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</si>
  <si>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</si>
  <si>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</si>
  <si>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</si>
  <si>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</si>
  <si>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</si>
  <si>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</si>
  <si>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</si>
  <si>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</si>
  <si>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</si>
  <si>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</si>
  <si>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</si>
  <si>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</si>
  <si>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</si>
  <si>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</si>
  <si>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</si>
  <si>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</si>
  <si>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</si>
  <si>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</si>
  <si>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</si>
  <si>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</si>
  <si>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</si>
  <si>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</si>
  <si>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</si>
  <si>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</si>
  <si>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</si>
  <si>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</si>
  <si>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</si>
  <si>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</si>
  <si>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</si>
  <si>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</si>
  <si>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</si>
  <si>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</si>
  <si>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</si>
  <si>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</si>
  <si>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</si>
  <si>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</si>
  <si>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</si>
  <si>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</si>
  <si>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</si>
  <si>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</si>
  <si>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</si>
  <si>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</si>
  <si>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</si>
  <si>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</si>
  <si>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</si>
  <si>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</si>
  <si>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</si>
  <si>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</si>
  <si>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</si>
  <si>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</si>
  <si>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</si>
  <si>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</si>
  <si>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</si>
  <si>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</si>
  <si>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</si>
  <si>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</si>
  <si>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</si>
  <si>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</si>
  <si>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</si>
  <si>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</si>
  <si>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</si>
  <si>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</si>
  <si>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</si>
  <si>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</si>
  <si>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</si>
  <si>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</si>
  <si>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</si>
  <si>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</si>
  <si>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</si>
  <si>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</si>
  <si>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</si>
  <si>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</si>
  <si>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</si>
  <si>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</si>
  <si>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</si>
  <si>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</si>
  <si>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</si>
  <si>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</si>
  <si>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</si>
  <si>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</si>
  <si>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</si>
  <si>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</si>
  <si>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</si>
  <si>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</si>
  <si>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</si>
  <si>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</si>
  <si>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</si>
  <si>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</si>
  <si>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</si>
  <si>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</si>
  <si>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</si>
  <si>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</si>
  <si>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</si>
  <si>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</si>
  <si>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</si>
  <si>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</si>
  <si>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</si>
  <si>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</si>
  <si>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</si>
  <si>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</si>
  <si>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</si>
  <si>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</si>
  <si>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</si>
  <si>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</si>
  <si>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</si>
  <si>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</si>
  <si>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</si>
  <si>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</si>
  <si>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</si>
  <si>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</si>
  <si>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</si>
  <si>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</si>
  <si>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</si>
  <si>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</si>
  <si>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</si>
  <si>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</si>
  <si>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</si>
  <si>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</si>
  <si>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</si>
  <si>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</si>
  <si>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</si>
  <si>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</si>
  <si>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</si>
  <si>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</si>
  <si>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</si>
  <si>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</si>
  <si>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</si>
  <si>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</si>
  <si>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</si>
  <si>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</si>
  <si>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</si>
  <si>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</si>
  <si>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</si>
  <si>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</si>
  <si>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</si>
  <si>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</si>
  <si>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</si>
  <si>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</si>
  <si>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</si>
  <si>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</si>
  <si>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</si>
  <si>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</si>
  <si>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</si>
  <si>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</si>
  <si>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</si>
  <si>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</si>
  <si>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</si>
  <si>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</si>
  <si>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</si>
  <si>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</si>
  <si>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</si>
  <si>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</si>
  <si>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</si>
  <si>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</si>
  <si>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</si>
  <si>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</si>
  <si>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</si>
  <si>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</si>
  <si>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</si>
  <si>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</si>
  <si>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</si>
  <si>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</si>
  <si>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</si>
  <si>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</si>
  <si>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</si>
  <si>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</si>
  <si>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</si>
  <si>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</si>
  <si>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</si>
  <si>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</si>
  <si>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</si>
  <si>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</si>
  <si>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</si>
  <si>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</si>
  <si>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</si>
  <si>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</si>
  <si>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</si>
  <si>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</si>
  <si>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</si>
  <si>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</si>
  <si>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</si>
  <si>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</si>
  <si>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</si>
  <si>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</si>
  <si>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</si>
  <si>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</si>
  <si>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</si>
  <si>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</si>
  <si>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</si>
  <si>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</si>
  <si>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</si>
  <si>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</si>
  <si>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</si>
  <si>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</si>
  <si>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</si>
  <si>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</si>
  <si>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</si>
  <si>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</si>
  <si>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</si>
  <si>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</si>
  <si>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</si>
  <si>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</si>
  <si>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</si>
  <si>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</si>
  <si>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</si>
  <si>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</si>
  <si>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</si>
  <si>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</si>
  <si>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</si>
  <si>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</si>
  <si>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</si>
  <si>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</si>
  <si>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</si>
  <si>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</si>
  <si>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</si>
  <si>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</si>
  <si>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</si>
  <si>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</si>
  <si>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</si>
  <si>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</si>
  <si>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</si>
  <si>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</si>
  <si>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</si>
  <si>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</si>
  <si>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</si>
  <si>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</si>
  <si>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</si>
  <si>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</si>
  <si>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</si>
  <si>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</si>
  <si>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</si>
  <si>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</si>
  <si>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</si>
  <si>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</si>
  <si>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</si>
  <si>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</si>
  <si>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</si>
  <si>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</si>
  <si>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</si>
  <si>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</si>
  <si>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</si>
  <si>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</si>
  <si>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</si>
  <si>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</si>
  <si>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</si>
  <si>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</si>
  <si>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</si>
  <si>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</si>
  <si>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</si>
  <si>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</si>
  <si>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</si>
  <si>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</si>
  <si>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</si>
  <si>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</si>
  <si>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</si>
  <si>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</si>
  <si>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</si>
  <si>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</si>
  <si>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</si>
  <si>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</si>
  <si>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</si>
  <si>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</si>
  <si>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</si>
  <si>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</si>
  <si>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</si>
  <si>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</si>
  <si>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</si>
  <si>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</si>
  <si>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</si>
  <si>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</si>
  <si>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</si>
  <si>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</si>
  <si>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</si>
  <si>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</si>
  <si>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</si>
  <si>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</si>
  <si>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</si>
  <si>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</si>
  <si>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</si>
  <si>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</si>
  <si>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</si>
  <si>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</si>
  <si>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</si>
  <si>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</si>
  <si>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</si>
  <si>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</si>
  <si>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</si>
  <si>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</si>
  <si>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</si>
  <si>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</si>
  <si>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</si>
  <si>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</si>
  <si>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</si>
  <si>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</si>
  <si>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</si>
  <si>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</si>
  <si>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</si>
  <si>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</si>
  <si>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</si>
  <si>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</si>
  <si>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</si>
  <si>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</si>
  <si>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</si>
  <si>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</si>
  <si>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</si>
  <si>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</si>
  <si>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</si>
  <si>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</si>
  <si>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</si>
  <si>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</si>
  <si>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</si>
  <si>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</si>
  <si>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</si>
  <si>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</si>
  <si>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</si>
  <si>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</si>
  <si>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</si>
  <si>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</si>
  <si>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</si>
  <si>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</si>
  <si>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</si>
  <si>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</si>
  <si>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</si>
  <si>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</si>
  <si>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</si>
  <si>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</si>
  <si>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</si>
  <si>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</si>
  <si>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</si>
  <si>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</si>
  <si>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</si>
  <si>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</si>
  <si>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</si>
  <si>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</si>
  <si>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</si>
  <si>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</si>
  <si>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</si>
  <si>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</si>
  <si>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</si>
  <si>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</si>
  <si>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</si>
  <si>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</si>
  <si>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</si>
  <si>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</si>
  <si>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</si>
  <si>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</si>
  <si>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</si>
  <si>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</si>
  <si>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</si>
  <si>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</si>
  <si>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</si>
  <si>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</si>
  <si>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</si>
  <si>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</si>
  <si>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</si>
  <si>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</si>
  <si>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</si>
  <si>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</si>
  <si>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</si>
  <si>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</si>
  <si>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</si>
  <si>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</si>
  <si>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</si>
  <si>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</si>
  <si>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</si>
  <si>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</si>
  <si>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</si>
  <si>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</si>
  <si>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</si>
  <si>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</si>
  <si>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</si>
  <si>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</si>
  <si>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</si>
  <si>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</si>
  <si>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</si>
  <si>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</si>
  <si>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</si>
  <si>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</si>
  <si>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</si>
  <si>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</si>
  <si>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</si>
  <si>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</si>
  <si>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</si>
  <si>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</si>
  <si>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</si>
  <si>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</si>
  <si>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</si>
  <si>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</si>
  <si>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</si>
  <si>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</si>
  <si>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</si>
  <si>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</si>
  <si>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</si>
  <si>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</si>
  <si>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</si>
  <si>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</si>
  <si>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</si>
  <si>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</si>
  <si>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</si>
  <si>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</si>
  <si>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</si>
  <si>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</si>
  <si>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</si>
  <si>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</si>
  <si>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</si>
  <si>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</si>
  <si>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</si>
  <si>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</si>
  <si>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</si>
  <si>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</si>
  <si>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</si>
  <si>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</si>
  <si>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</si>
  <si>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</si>
  <si>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</si>
  <si>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</si>
  <si>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</si>
  <si>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</si>
  <si>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</si>
  <si>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</si>
  <si>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</si>
  <si>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</si>
  <si>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</si>
  <si>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</si>
  <si>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</si>
  <si>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</si>
  <si>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</si>
  <si>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</si>
  <si>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</si>
  <si>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</si>
  <si>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</si>
  <si>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</si>
  <si>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</si>
  <si>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</si>
  <si>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</si>
  <si>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</si>
  <si>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</si>
  <si>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</si>
  <si>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</si>
  <si>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</si>
  <si>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</si>
  <si>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</si>
  <si>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</si>
  <si>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</si>
  <si>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</si>
  <si>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</si>
  <si>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</si>
  <si>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</si>
  <si>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</si>
  <si>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</si>
  <si>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</si>
  <si>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</si>
  <si>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</si>
  <si>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</si>
  <si>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</si>
  <si>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</si>
  <si>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</si>
  <si>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</si>
  <si>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</si>
  <si>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</si>
  <si>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</si>
  <si>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</si>
  <si>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</si>
  <si>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</si>
  <si>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</si>
  <si>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</si>
  <si>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</si>
  <si>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</si>
  <si>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</si>
  <si>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</si>
  <si>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</si>
  <si>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</si>
  <si>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</si>
  <si>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</si>
  <si>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</si>
  <si>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</si>
  <si>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</si>
  <si>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</si>
  <si>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</si>
  <si>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</si>
  <si>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</si>
  <si>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</si>
  <si>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</si>
  <si>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</si>
  <si>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</si>
  <si>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</si>
  <si>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</si>
  <si>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</si>
  <si>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</si>
  <si>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</si>
  <si>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</si>
  <si>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</si>
  <si>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</si>
  <si>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</si>
  <si>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</si>
  <si>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</si>
  <si>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</si>
  <si>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</si>
  <si>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</si>
  <si>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</si>
  <si>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</si>
  <si>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</si>
  <si>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</si>
  <si>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</si>
  <si>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</si>
  <si>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</si>
  <si>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</si>
  <si>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</si>
  <si>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</si>
  <si>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</si>
  <si>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</si>
  <si>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</si>
  <si>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</si>
  <si>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</si>
  <si>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</si>
  <si>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</si>
  <si>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</si>
  <si>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</si>
  <si>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</si>
  <si>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</si>
  <si>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</si>
  <si>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</si>
  <si>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</si>
  <si>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</si>
  <si>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</si>
  <si>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</si>
  <si>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</si>
  <si>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</si>
  <si>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</si>
  <si>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</si>
  <si>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</si>
  <si>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</si>
  <si>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</si>
  <si>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</si>
  <si>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</si>
  <si>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</si>
  <si>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</si>
  <si>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</si>
  <si>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</si>
  <si>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</si>
  <si>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</si>
  <si>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</si>
  <si>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</si>
  <si>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</si>
  <si>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</si>
  <si>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</si>
  <si>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</si>
  <si>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</si>
  <si>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</si>
  <si>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</si>
  <si>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</si>
  <si>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</si>
  <si>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</si>
  <si>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</si>
  <si>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</si>
  <si>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</si>
  <si>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</si>
  <si>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</si>
  <si>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</si>
  <si>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</si>
  <si>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</si>
  <si>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</si>
  <si>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</si>
  <si>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</si>
  <si>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</si>
  <si>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</si>
  <si>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</si>
  <si>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</si>
  <si>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</si>
  <si>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</si>
  <si>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</si>
  <si>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</si>
  <si>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</si>
  <si>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</si>
  <si>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</si>
  <si>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</si>
  <si>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</si>
  <si>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</si>
  <si>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</si>
  <si>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</si>
  <si>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</si>
  <si>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</si>
  <si>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</si>
  <si>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</si>
  <si>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</si>
  <si>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</si>
  <si>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</si>
  <si>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</si>
  <si>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</si>
  <si>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</si>
  <si>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</si>
  <si>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</si>
  <si>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</si>
  <si>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</si>
  <si>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</si>
  <si>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</si>
  <si>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</si>
  <si>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</si>
  <si>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</si>
  <si>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</si>
  <si>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</si>
  <si>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</si>
  <si>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</si>
  <si>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</si>
  <si>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</si>
  <si>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</si>
  <si>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</si>
  <si>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</si>
  <si>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</si>
  <si>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</si>
  <si>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</si>
  <si>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</si>
  <si>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</si>
  <si>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</si>
  <si>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</si>
  <si>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</si>
  <si>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</si>
  <si>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</si>
  <si>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</si>
  <si>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</si>
  <si>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</si>
  <si>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</si>
  <si>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</si>
  <si>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</si>
  <si>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</si>
  <si>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</si>
  <si>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</si>
  <si>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</si>
  <si>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</si>
  <si>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</si>
  <si>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</si>
  <si>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</si>
  <si>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</si>
  <si>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</si>
  <si>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</si>
  <si>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</si>
  <si>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</si>
  <si>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</si>
  <si>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</si>
  <si>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</si>
  <si>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</si>
  <si>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</si>
  <si>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</si>
  <si>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</si>
  <si>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</si>
  <si>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</si>
  <si>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</si>
  <si>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</si>
  <si>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</si>
  <si>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</si>
  <si>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</si>
  <si>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</si>
  <si>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</si>
  <si>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</si>
  <si>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</si>
  <si>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</si>
  <si>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</si>
  <si>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</si>
  <si>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</si>
  <si>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</si>
  <si>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</si>
  <si>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</si>
  <si>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</si>
  <si>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</si>
  <si>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</si>
  <si>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</si>
  <si>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</si>
  <si>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</si>
  <si>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</si>
  <si>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</si>
  <si>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</si>
  <si>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</si>
  <si>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</si>
  <si>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</si>
  <si>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</si>
  <si>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</si>
  <si>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</si>
  <si>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</si>
  <si>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</si>
  <si>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</si>
  <si>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</si>
  <si>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</si>
  <si>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</si>
  <si>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</si>
  <si>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</si>
  <si>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</si>
  <si>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</si>
  <si>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</si>
  <si>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</si>
  <si>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</si>
  <si>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</si>
  <si>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</si>
  <si>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</si>
  <si>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</si>
  <si>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</si>
  <si>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</si>
  <si>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</si>
  <si>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</si>
  <si>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</si>
  <si>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</si>
  <si>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</si>
  <si>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</si>
  <si>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</si>
  <si>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</si>
  <si>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</si>
  <si>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</si>
  <si>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</si>
  <si>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</si>
  <si>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</si>
  <si>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</si>
  <si>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</si>
  <si>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</si>
  <si>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</si>
  <si>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</si>
  <si>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</si>
  <si>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</si>
  <si>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</si>
  <si>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</si>
  <si>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</si>
  <si>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</si>
  <si>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</si>
  <si>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</si>
  <si>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</si>
  <si>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</si>
  <si>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</si>
  <si>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</si>
  <si>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</si>
  <si>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</si>
  <si>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</si>
  <si>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</si>
  <si>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</si>
  <si>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</si>
  <si>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</si>
  <si>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</si>
  <si>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</si>
  <si>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</si>
  <si>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</si>
  <si>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</si>
  <si>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</si>
  <si>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</si>
  <si>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</si>
  <si>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</si>
  <si>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</si>
  <si>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</si>
  <si>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</si>
  <si>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</si>
  <si>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</si>
  <si>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</si>
  <si>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</si>
  <si>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</si>
  <si>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</si>
  <si>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</si>
  <si>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</si>
  <si>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</si>
  <si>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</si>
  <si>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</si>
  <si>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</si>
  <si>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</si>
  <si>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</si>
  <si>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</si>
  <si>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</si>
  <si>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</si>
  <si>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</si>
  <si>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</si>
  <si>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</si>
  <si>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</si>
  <si>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</si>
  <si>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</si>
  <si>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</si>
  <si>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</si>
  <si>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</si>
  <si>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</si>
  <si>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</si>
  <si>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</si>
  <si>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</si>
  <si>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</si>
  <si>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</si>
  <si>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</si>
  <si>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</si>
  <si>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</si>
  <si>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</si>
  <si>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</si>
  <si>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</si>
  <si>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</si>
  <si>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</si>
  <si>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</si>
  <si>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</si>
  <si>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</si>
  <si>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</si>
  <si>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</si>
  <si>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</si>
  <si>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</si>
  <si>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</si>
  <si>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</si>
  <si>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</si>
  <si>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</si>
  <si>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</si>
  <si>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</si>
  <si>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</si>
  <si>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</si>
  <si>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</si>
  <si>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</si>
  <si>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</si>
  <si>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</si>
  <si>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</si>
  <si>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</si>
  <si>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</si>
  <si>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</si>
  <si>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</si>
  <si>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</si>
  <si>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</si>
  <si>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</si>
  <si>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</si>
  <si>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</si>
  <si>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</si>
  <si>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</si>
  <si>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</si>
  <si>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</si>
  <si>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</si>
  <si>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</si>
  <si>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</si>
  <si>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</si>
  <si>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</si>
  <si>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</si>
  <si>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</si>
  <si>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</si>
  <si>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</si>
  <si>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</si>
  <si>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</si>
  <si>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</si>
  <si>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</si>
  <si>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</si>
  <si>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</si>
  <si>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</si>
  <si>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</si>
  <si>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</si>
  <si>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</si>
  <si>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</si>
  <si>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</si>
  <si>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</si>
  <si>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</si>
  <si>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</si>
  <si>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</si>
  <si>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</si>
  <si>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</si>
  <si>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</si>
  <si>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</si>
  <si>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</si>
  <si>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</si>
  <si>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</si>
  <si>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</si>
  <si>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</si>
  <si>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</si>
  <si>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</si>
  <si>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</si>
  <si>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</si>
  <si>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</si>
  <si>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</si>
  <si>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</si>
  <si>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</si>
  <si>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</si>
  <si>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</si>
  <si>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</si>
  <si>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</si>
  <si>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</si>
  <si>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</si>
  <si>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</si>
  <si>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</si>
  <si>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</si>
  <si>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</si>
  <si>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</si>
  <si>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</si>
  <si>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</si>
  <si>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</si>
  <si>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</si>
  <si>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</si>
  <si>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</si>
  <si>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</si>
  <si>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</si>
  <si>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</si>
  <si>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</si>
  <si>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</si>
  <si>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</si>
  <si>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</si>
  <si>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</si>
  <si>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</si>
  <si>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</si>
  <si>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</si>
  <si>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</si>
  <si>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</si>
  <si>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</si>
  <si>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</si>
  <si>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</si>
  <si>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</si>
  <si>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</si>
  <si>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</si>
  <si>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</si>
  <si>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</si>
  <si>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</si>
  <si>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</si>
  <si>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</si>
  <si>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</si>
  <si>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</si>
  <si>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</si>
  <si>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</si>
  <si>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</si>
  <si>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</si>
  <si>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</si>
  <si>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</si>
  <si>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</si>
  <si>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</si>
  <si>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</si>
  <si>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</si>
  <si>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</si>
  <si>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</si>
  <si>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</si>
  <si>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</si>
  <si>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</si>
  <si>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</si>
  <si>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</si>
  <si>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</si>
  <si>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</si>
  <si>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</si>
  <si>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</si>
  <si>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</si>
  <si>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</si>
  <si>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</si>
  <si>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</si>
  <si>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</si>
  <si>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</si>
  <si>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</si>
  <si>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</si>
  <si>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</si>
  <si>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</si>
  <si>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</si>
  <si>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</si>
  <si>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</si>
  <si>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</si>
  <si>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</si>
  <si>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</si>
  <si>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</si>
  <si>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</si>
  <si>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</si>
  <si>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</si>
  <si>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</si>
  <si>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</si>
  <si>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</si>
  <si>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</si>
  <si>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</si>
  <si>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</si>
  <si>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</si>
  <si>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</si>
  <si>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</si>
  <si>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</si>
  <si>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</si>
  <si>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</si>
  <si>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</si>
  <si>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</si>
  <si>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</si>
  <si>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</si>
  <si>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</si>
  <si>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</si>
  <si>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</si>
  <si>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</si>
  <si>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</si>
  <si>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</si>
  <si>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</si>
  <si>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</si>
  <si>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</si>
  <si>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</si>
  <si>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</si>
  <si>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</si>
  <si>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</si>
  <si>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</si>
  <si>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</si>
  <si>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</si>
  <si>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</si>
  <si>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</si>
  <si>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</si>
  <si>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</si>
  <si>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</si>
  <si>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</si>
  <si>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</si>
  <si>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</si>
  <si>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</si>
  <si>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</si>
  <si>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</si>
  <si>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</si>
  <si>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</si>
  <si>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</si>
  <si>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</si>
  <si>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</si>
  <si>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</si>
  <si>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</si>
  <si>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</si>
  <si>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</si>
  <si>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</si>
  <si>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</si>
  <si>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</si>
  <si>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</si>
  <si>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</si>
  <si>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</si>
  <si>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</si>
  <si>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</si>
  <si>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</si>
  <si>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</si>
  <si>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</si>
  <si>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</si>
  <si>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</si>
  <si>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</si>
  <si>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</si>
  <si>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</si>
  <si>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</si>
  <si>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</si>
  <si>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</si>
  <si>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</si>
  <si>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</si>
  <si>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</si>
  <si>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</si>
  <si>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</si>
  <si>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</si>
  <si>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</si>
  <si>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</si>
  <si>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</si>
  <si>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</si>
  <si>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</si>
  <si>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</si>
  <si>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</si>
  <si>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</si>
  <si>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</si>
  <si>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</si>
  <si>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</si>
  <si>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</si>
  <si>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</si>
  <si>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</si>
  <si>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</si>
  <si>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</si>
  <si>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</si>
  <si>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</si>
  <si>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</si>
  <si>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</si>
  <si>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</si>
  <si>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</si>
  <si>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</si>
  <si>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</si>
  <si>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</si>
  <si>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</si>
  <si>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</si>
  <si>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</si>
  <si>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</si>
  <si>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</si>
  <si>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</si>
  <si>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</si>
  <si>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</si>
  <si>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</si>
  <si>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</si>
  <si>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</si>
  <si>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</si>
  <si>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</si>
  <si>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</si>
  <si>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</si>
  <si>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</si>
  <si>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</si>
  <si>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</si>
  <si>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</si>
  <si>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</si>
  <si>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</si>
  <si>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</si>
  <si>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</si>
  <si>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</si>
  <si>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</si>
  <si>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</si>
  <si>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</si>
  <si>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</si>
  <si>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</si>
  <si>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</si>
  <si>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</si>
  <si>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</si>
  <si>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</si>
  <si>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</si>
  <si>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</si>
  <si>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</si>
  <si>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</si>
  <si>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</si>
  <si>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</si>
  <si>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</si>
  <si>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</si>
  <si>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</si>
  <si>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</si>
  <si>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</si>
  <si>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</si>
  <si>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</si>
  <si>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</si>
  <si>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</si>
  <si>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</si>
  <si>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</si>
  <si>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</si>
  <si>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</si>
  <si>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</si>
  <si>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</si>
  <si>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</si>
  <si>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</si>
  <si>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</si>
  <si>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</si>
  <si>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</si>
  <si>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</si>
  <si>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</si>
  <si>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</si>
  <si>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</si>
  <si>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</si>
  <si>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</si>
  <si>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</si>
  <si>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</si>
  <si>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</si>
  <si>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</si>
  <si>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</si>
  <si>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</si>
  <si>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</si>
  <si>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</si>
  <si>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</si>
  <si>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</si>
  <si>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</si>
  <si>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</si>
  <si>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</si>
  <si>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</si>
  <si>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</si>
  <si>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</si>
  <si>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</si>
  <si>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</si>
  <si>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</si>
  <si>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</si>
  <si>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</si>
  <si>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</si>
  <si>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</si>
  <si>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</si>
  <si>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</si>
  <si>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</si>
  <si>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</si>
  <si>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</si>
  <si>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</si>
  <si>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</si>
  <si>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</si>
  <si>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</si>
  <si>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</si>
  <si>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</si>
  <si>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</si>
  <si>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</si>
  <si>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</si>
  <si>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</si>
  <si>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</si>
  <si>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</si>
  <si>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</si>
  <si>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</si>
  <si>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</si>
  <si>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</si>
  <si>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</si>
  <si>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</si>
  <si>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</si>
  <si>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</si>
  <si>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</si>
  <si>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</si>
  <si>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</si>
  <si>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</si>
  <si>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</si>
  <si>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</si>
  <si>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</si>
  <si>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</si>
  <si>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</si>
  <si>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</si>
  <si>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</si>
  <si>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</si>
  <si>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</si>
  <si>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</si>
  <si>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</si>
  <si>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</si>
  <si>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</si>
  <si>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</si>
  <si>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</si>
  <si>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</si>
  <si>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</si>
  <si>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</si>
  <si>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</si>
  <si>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</si>
  <si>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</si>
  <si>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</si>
  <si>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</si>
  <si>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</si>
  <si>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</si>
  <si>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</si>
  <si>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</si>
  <si>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</si>
  <si>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</si>
  <si>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</si>
  <si>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</si>
  <si>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</si>
  <si>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</si>
  <si>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</si>
  <si>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</si>
  <si>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</si>
  <si>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</si>
  <si>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</si>
  <si>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</si>
  <si>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</si>
  <si>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</si>
  <si>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</si>
  <si>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</si>
  <si>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</si>
  <si>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</si>
  <si>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</si>
  <si>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</si>
  <si>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</si>
  <si>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</si>
  <si>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</si>
  <si>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</si>
  <si>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</si>
  <si>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</si>
  <si>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</si>
  <si>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</si>
  <si>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</si>
  <si>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</si>
  <si>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</si>
  <si>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</si>
  <si>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</si>
  <si>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</si>
  <si>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</si>
  <si>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</si>
  <si>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</si>
  <si>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</si>
  <si>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</si>
  <si>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</si>
  <si>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</si>
  <si>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</si>
  <si>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</si>
  <si>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</si>
  <si>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</si>
  <si>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</si>
  <si>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</si>
  <si>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</si>
  <si>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</si>
  <si>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</si>
  <si>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</si>
  <si>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</si>
  <si>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</si>
  <si>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</si>
  <si>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</si>
  <si>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</si>
  <si>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</si>
  <si>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</si>
  <si>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</si>
  <si>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</si>
  <si>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</si>
  <si>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</si>
  <si>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</si>
  <si>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</si>
  <si>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</si>
  <si>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</si>
  <si>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</si>
  <si>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</si>
  <si>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</si>
  <si>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</si>
  <si>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</si>
  <si>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</si>
  <si>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</si>
  <si>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</si>
  <si>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</si>
  <si>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</si>
  <si>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</si>
  <si>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</si>
  <si>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</si>
  <si>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</si>
  <si>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</si>
  <si>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</si>
  <si>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</si>
  <si>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</si>
  <si>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</si>
  <si>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</si>
  <si>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</si>
  <si>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</si>
  <si>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</si>
  <si>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</si>
  <si>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</si>
  <si>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</si>
  <si>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</si>
  <si>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</si>
  <si>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</si>
  <si>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</si>
  <si>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</si>
  <si>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</si>
  <si>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</si>
  <si>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</si>
  <si>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</si>
  <si>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</si>
  <si>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</si>
  <si>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</si>
  <si>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</si>
  <si>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</si>
  <si>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</si>
  <si>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</si>
  <si>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</si>
  <si>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</si>
  <si>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</si>
  <si>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</si>
  <si>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</si>
  <si>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</si>
  <si>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</si>
  <si>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</si>
  <si>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</si>
  <si>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</si>
  <si>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</si>
  <si>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</si>
  <si>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</si>
  <si>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</si>
  <si>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</si>
  <si>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</si>
  <si>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</si>
  <si>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</si>
  <si>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</si>
  <si>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</si>
  <si>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</si>
  <si>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</si>
  <si>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</si>
  <si>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</si>
  <si>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</si>
  <si>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</si>
  <si>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</si>
  <si>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</si>
  <si>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</si>
  <si>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</si>
  <si>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</si>
  <si>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</si>
  <si>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</si>
  <si>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</si>
  <si>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</si>
  <si>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</si>
  <si>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</si>
  <si>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</si>
  <si>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</si>
  <si>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</si>
  <si>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</si>
  <si>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</si>
  <si>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</si>
  <si>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</si>
  <si>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</si>
  <si>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</si>
  <si>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</si>
  <si>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</si>
  <si>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</si>
  <si>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</si>
  <si>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</si>
  <si>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</si>
  <si>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</si>
  <si>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</si>
  <si>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</si>
  <si>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</si>
  <si>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</si>
  <si>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</si>
  <si>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</si>
  <si>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</si>
  <si>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</si>
  <si>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</si>
  <si>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</si>
  <si>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</si>
  <si>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</si>
  <si>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</si>
  <si>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</si>
  <si>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</si>
  <si>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</si>
  <si>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</si>
  <si>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</si>
  <si>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</si>
  <si>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</si>
  <si>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</si>
  <si>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</si>
  <si>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</si>
  <si>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</si>
  <si>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</si>
  <si>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</si>
  <si>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</si>
  <si>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</si>
  <si>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</si>
  <si>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</si>
  <si>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</si>
  <si>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</si>
  <si>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</si>
  <si>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</si>
  <si>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</si>
  <si>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</si>
  <si>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</si>
  <si>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</si>
  <si>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</si>
  <si>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</si>
  <si>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</si>
  <si>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</si>
  <si>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</si>
  <si>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</si>
  <si>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</si>
  <si>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</si>
  <si>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</si>
  <si>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</si>
  <si>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</si>
  <si>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</si>
  <si>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</si>
  <si>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</si>
  <si>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</si>
  <si>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</si>
  <si>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</si>
  <si>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</si>
  <si>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</si>
  <si>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</si>
  <si>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</si>
  <si>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</si>
  <si>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</si>
  <si>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</si>
  <si>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</si>
  <si>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</si>
  <si>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</si>
  <si>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</si>
  <si>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</si>
  <si>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</si>
  <si>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</si>
  <si>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</si>
  <si>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</si>
  <si>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</si>
  <si>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</si>
  <si>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</si>
  <si>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</si>
  <si>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</si>
  <si>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</si>
  <si>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</si>
  <si>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</si>
  <si>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</si>
  <si>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</si>
  <si>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</si>
  <si>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</si>
  <si>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</si>
  <si>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</si>
  <si>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</si>
  <si>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</si>
  <si>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</si>
  <si>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</si>
  <si>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</si>
  <si>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</si>
  <si>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</si>
  <si>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</si>
  <si>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</si>
  <si>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</si>
  <si>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</si>
  <si>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</si>
  <si>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</si>
  <si>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</si>
  <si>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</si>
  <si>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</si>
  <si>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</si>
  <si>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</si>
  <si>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</si>
  <si>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</si>
  <si>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</si>
  <si>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</si>
  <si>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</si>
  <si>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</si>
  <si>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</si>
  <si>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</si>
  <si>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</si>
  <si>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</si>
  <si>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</si>
  <si>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</si>
  <si>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</si>
  <si>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</si>
  <si>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</si>
  <si>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</si>
  <si>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</si>
  <si>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</si>
  <si>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</si>
  <si>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</si>
  <si>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</si>
  <si>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</si>
  <si>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</si>
  <si>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</si>
  <si>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</si>
  <si>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</si>
  <si>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</si>
  <si>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</si>
  <si>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</si>
  <si>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</si>
  <si>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</si>
  <si>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</si>
  <si>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</si>
  <si>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</si>
  <si>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</si>
  <si>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</si>
  <si>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</si>
  <si>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</si>
  <si>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</si>
  <si>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</si>
  <si>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</si>
  <si>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</si>
  <si>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</si>
  <si>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</si>
  <si>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</si>
  <si>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</si>
  <si>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</si>
  <si>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</si>
  <si>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</si>
  <si>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</si>
  <si>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</si>
  <si>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</si>
  <si>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</si>
  <si>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</si>
  <si>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</si>
  <si>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</si>
  <si>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</si>
  <si>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</si>
  <si>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</si>
  <si>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</si>
  <si>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</si>
  <si>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</si>
  <si>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</si>
  <si>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</si>
  <si>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</si>
  <si>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</si>
  <si>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</si>
  <si>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</si>
  <si>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</si>
  <si>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</si>
  <si>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</si>
  <si>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</si>
  <si>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</si>
  <si>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</si>
  <si>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</si>
  <si>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</si>
  <si>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</si>
  <si>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</si>
  <si>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</si>
  <si>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</si>
  <si>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</si>
  <si>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</si>
  <si>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</si>
  <si>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</si>
  <si>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</si>
  <si>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</si>
  <si>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</si>
  <si>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</si>
  <si>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</si>
  <si>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</si>
  <si>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</si>
  <si>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</si>
  <si>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</si>
  <si>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</si>
  <si>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</si>
  <si>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</si>
  <si>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</si>
  <si>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</si>
  <si>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</si>
  <si>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</si>
  <si>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</si>
  <si>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</si>
  <si>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</si>
  <si>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</si>
  <si>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</si>
  <si>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</si>
  <si>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</si>
  <si>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</si>
  <si>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</si>
  <si>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</si>
  <si>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</si>
  <si>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</si>
  <si>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</si>
  <si>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</si>
  <si>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</si>
  <si>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</si>
  <si>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</si>
  <si>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</si>
  <si>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</si>
  <si>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</si>
  <si>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</si>
  <si>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</si>
  <si>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</si>
  <si>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</si>
  <si>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</si>
  <si>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</si>
  <si>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</si>
  <si>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</si>
  <si>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</si>
  <si>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</si>
  <si>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</si>
  <si>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</si>
  <si>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</si>
  <si>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</si>
  <si>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</si>
  <si>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</si>
  <si>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</si>
  <si>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</si>
  <si>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</si>
  <si>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</si>
  <si>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</si>
  <si>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</si>
  <si>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</si>
  <si>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</si>
  <si>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</si>
  <si>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</si>
  <si>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</si>
  <si>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</si>
  <si>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</si>
  <si>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</si>
  <si>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</si>
  <si>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</si>
  <si>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</si>
  <si>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</si>
  <si>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</si>
  <si>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</si>
  <si>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</si>
  <si>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</si>
  <si>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</si>
  <si>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</si>
  <si>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</si>
  <si>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</si>
  <si>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</si>
  <si>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</si>
  <si>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</si>
  <si>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</si>
  <si>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</si>
  <si>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</si>
  <si>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</si>
  <si>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</si>
  <si>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</si>
  <si>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</si>
  <si>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</si>
  <si>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</si>
  <si>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</si>
  <si>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</si>
  <si>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</si>
  <si>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</si>
  <si>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</si>
  <si>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</si>
  <si>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</si>
  <si>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</si>
  <si>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</si>
  <si>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</si>
  <si>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</si>
  <si>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</si>
  <si>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</si>
  <si>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</si>
  <si>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</si>
  <si>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</si>
  <si>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</si>
  <si>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</si>
  <si>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</si>
  <si>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</si>
  <si>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</si>
  <si>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</si>
  <si>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</si>
  <si>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</si>
  <si>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</si>
  <si>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</si>
  <si>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</si>
  <si>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</si>
  <si>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</si>
  <si>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</si>
  <si>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</si>
  <si>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</si>
  <si>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</si>
  <si>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</si>
  <si>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</si>
  <si>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</si>
  <si>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</si>
  <si>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</si>
  <si>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</si>
  <si>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</si>
  <si>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</si>
  <si>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</si>
  <si>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</si>
  <si>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</si>
  <si>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</si>
  <si>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</si>
  <si>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</si>
  <si>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</si>
  <si>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</si>
  <si>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</si>
  <si>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</si>
  <si>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</si>
  <si>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</si>
  <si>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</si>
  <si>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</si>
  <si>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</si>
  <si>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</si>
  <si>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</si>
  <si>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</si>
  <si>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</si>
  <si>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</si>
  <si>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</si>
  <si>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</si>
  <si>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</si>
  <si>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</si>
  <si>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</si>
  <si>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</si>
  <si>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</si>
  <si>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</si>
  <si>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</si>
  <si>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</si>
  <si>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</si>
  <si>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</si>
  <si>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</si>
  <si>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</si>
  <si>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</si>
  <si>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</si>
  <si>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</si>
  <si>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</si>
  <si>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</si>
  <si>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</si>
  <si>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</si>
  <si>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</si>
  <si>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</si>
  <si>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</si>
  <si>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</si>
  <si>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</si>
  <si>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</si>
  <si>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</si>
  <si>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</si>
  <si>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</si>
  <si>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</si>
  <si>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</si>
  <si>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</si>
  <si>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</si>
  <si>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</si>
  <si>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</si>
  <si>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</si>
  <si>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</si>
  <si>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</si>
  <si>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</si>
  <si>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</si>
  <si>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</si>
  <si>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</si>
  <si>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</si>
  <si>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</si>
  <si>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</si>
  <si>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</si>
  <si>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</si>
  <si>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</si>
  <si>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</si>
  <si>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</si>
  <si>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</si>
  <si>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</si>
  <si>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</si>
  <si>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</si>
  <si>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</si>
  <si>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</si>
  <si>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</si>
  <si>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</si>
  <si>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</si>
  <si>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</si>
  <si>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</si>
  <si>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</si>
  <si>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</si>
  <si>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</si>
  <si>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</si>
  <si>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</si>
  <si>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</si>
  <si>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</si>
  <si>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</si>
  <si>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</si>
  <si>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</si>
  <si>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</si>
  <si>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</si>
  <si>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</si>
  <si>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</si>
  <si>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</si>
  <si>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</si>
  <si>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</si>
  <si>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</si>
  <si>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</si>
  <si>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</si>
  <si>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</si>
  <si>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</si>
  <si>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</si>
  <si>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</si>
  <si>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</si>
  <si>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</si>
  <si>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</si>
  <si>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</si>
  <si>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</si>
  <si>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</si>
  <si>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</si>
  <si>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</si>
  <si>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</si>
  <si>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</si>
  <si>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</si>
  <si>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</si>
  <si>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</si>
  <si>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</si>
  <si>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</si>
  <si>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</si>
  <si>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</si>
  <si>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</si>
  <si>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</si>
  <si>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</si>
  <si>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</si>
  <si>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</si>
  <si>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</si>
  <si>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</si>
  <si>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</si>
  <si>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</si>
  <si>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</si>
  <si>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</si>
  <si>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</si>
  <si>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</si>
  <si>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</si>
  <si>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</si>
  <si>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</si>
  <si>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</si>
  <si>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</si>
  <si>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</si>
  <si>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</si>
  <si>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</si>
  <si>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</si>
  <si>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</si>
  <si>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</si>
  <si>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</si>
  <si>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</si>
  <si>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</si>
  <si>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</si>
  <si>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</si>
  <si>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</si>
  <si>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</si>
  <si>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</si>
  <si>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</si>
  <si>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</si>
  <si>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</si>
  <si>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</si>
  <si>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</si>
  <si>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</si>
  <si>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</si>
  <si>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</si>
  <si>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</si>
  <si>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</si>
  <si>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</si>
  <si>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</si>
  <si>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</si>
  <si>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</si>
  <si>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</si>
  <si>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</si>
  <si>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</si>
  <si>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</si>
  <si>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</si>
  <si>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</si>
  <si>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</si>
  <si>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</si>
  <si>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</si>
  <si>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</si>
  <si>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</si>
  <si>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</si>
  <si>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</si>
  <si>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</si>
  <si>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</si>
  <si>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</si>
  <si>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</si>
  <si>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</si>
  <si>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</si>
  <si>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</si>
  <si>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</si>
  <si>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</si>
  <si>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</si>
  <si>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</si>
  <si>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</si>
  <si>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</si>
  <si>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</si>
  <si>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</si>
  <si>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</si>
  <si>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</si>
  <si>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</si>
  <si>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</si>
  <si>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</si>
  <si>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</si>
  <si>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</si>
  <si>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</si>
  <si>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</si>
  <si>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</si>
  <si>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</si>
  <si>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</si>
  <si>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</si>
  <si>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</si>
  <si>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</si>
  <si>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</si>
  <si>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</si>
  <si>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</si>
  <si>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</si>
  <si>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</si>
  <si>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</si>
  <si>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</si>
  <si>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</si>
  <si>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</si>
  <si>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</si>
  <si>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</si>
  <si>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</si>
  <si>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</si>
  <si>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</si>
  <si>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</si>
  <si>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</si>
  <si>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</si>
  <si>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</si>
  <si>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</si>
  <si>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</si>
  <si>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</si>
  <si>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</si>
  <si>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</si>
  <si>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</si>
  <si>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</si>
  <si>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</si>
  <si>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</si>
  <si>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</si>
  <si>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</si>
  <si>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</si>
  <si>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</si>
  <si>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</si>
  <si>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</si>
  <si>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</si>
  <si>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</si>
  <si>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</si>
  <si>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</si>
  <si>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</si>
  <si>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</si>
  <si>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</si>
  <si>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</si>
  <si>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</si>
  <si>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</si>
  <si>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</si>
  <si>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</si>
  <si>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</si>
  <si>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</si>
  <si>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</si>
  <si>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</si>
  <si>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</si>
  <si>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</si>
  <si>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</si>
  <si>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</si>
  <si>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</si>
  <si>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</si>
  <si>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</si>
  <si>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</si>
  <si>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</si>
  <si>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</si>
  <si>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</si>
  <si>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</si>
  <si>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</si>
  <si>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</si>
  <si>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</si>
  <si>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</si>
  <si>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</si>
  <si>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</si>
  <si>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</si>
  <si>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</si>
  <si>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</si>
  <si>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</si>
  <si>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</si>
  <si>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</si>
  <si>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</si>
  <si>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</si>
  <si>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</si>
  <si>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</si>
  <si>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</si>
  <si>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</si>
  <si>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</si>
  <si>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</si>
  <si>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</si>
  <si>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</si>
  <si>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</si>
  <si>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</si>
  <si>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</si>
  <si>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</si>
  <si>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</si>
  <si>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</si>
  <si>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</si>
  <si>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</si>
  <si>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</si>
  <si>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</si>
  <si>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</si>
  <si>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</si>
  <si>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</si>
  <si>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</si>
  <si>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</si>
  <si>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</si>
  <si>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</si>
  <si>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</si>
  <si>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</si>
  <si>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</si>
  <si>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</si>
  <si>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</si>
  <si>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</si>
  <si>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</si>
  <si>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</si>
  <si>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</si>
  <si>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</si>
  <si>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</si>
  <si>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</si>
  <si>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</si>
  <si>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</si>
  <si>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</si>
  <si>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</si>
  <si>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</si>
  <si>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</si>
  <si>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</si>
  <si>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</si>
  <si>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</si>
  <si>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</si>
  <si>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</si>
  <si>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</si>
  <si>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</si>
  <si>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</si>
  <si>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</si>
  <si>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</si>
  <si>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</si>
  <si>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</si>
  <si>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</si>
  <si>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</si>
  <si>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</si>
  <si>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</si>
  <si>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</si>
  <si>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</si>
  <si>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</si>
  <si>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</si>
  <si>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</si>
  <si>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</si>
  <si>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</si>
  <si>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</si>
  <si>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</si>
  <si>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</si>
  <si>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</si>
  <si>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</si>
  <si>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</si>
  <si>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</si>
  <si>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</si>
  <si>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</si>
  <si>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</si>
  <si>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</si>
  <si>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</si>
  <si>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</si>
  <si>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</si>
  <si>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</si>
  <si>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</si>
  <si>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</si>
  <si>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</si>
  <si>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</si>
  <si>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</si>
  <si>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</si>
  <si>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</si>
  <si>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</si>
  <si>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</si>
  <si>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</si>
  <si>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</si>
  <si>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</si>
  <si>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</si>
  <si>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</si>
  <si>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</si>
  <si>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</si>
  <si>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</si>
  <si>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</si>
  <si>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</si>
  <si>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</si>
  <si>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</si>
  <si>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</si>
  <si>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</si>
  <si>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</si>
  <si>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</si>
  <si>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</si>
  <si>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</si>
  <si>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</si>
  <si>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</si>
  <si>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</si>
  <si>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</si>
  <si>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</si>
  <si>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</si>
  <si>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</si>
  <si>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</si>
  <si>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</si>
  <si>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</si>
  <si>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</si>
  <si>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</si>
  <si>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</si>
  <si>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</si>
  <si>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</si>
  <si>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</si>
  <si>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</si>
  <si>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</si>
  <si>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</si>
  <si>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</si>
  <si>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</si>
  <si>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</si>
  <si>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</si>
  <si>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</si>
  <si>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</si>
  <si>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</si>
  <si>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</si>
  <si>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</si>
  <si>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</si>
  <si>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</si>
  <si>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</si>
  <si>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</si>
  <si>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</si>
  <si>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</si>
  <si>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</si>
  <si>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</si>
  <si>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</si>
  <si>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</si>
  <si>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</si>
  <si>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</si>
  <si>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</si>
  <si>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</si>
  <si>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</si>
  <si>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</si>
  <si>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</si>
  <si>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</si>
  <si>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</si>
  <si>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</si>
  <si>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</si>
  <si>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</si>
  <si>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</si>
  <si>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</si>
  <si>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</si>
  <si>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</si>
  <si>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</si>
  <si>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</si>
  <si>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</si>
  <si>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</si>
  <si>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</si>
  <si>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</si>
  <si>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</si>
  <si>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</si>
  <si>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</si>
  <si>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</si>
  <si>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</si>
  <si>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</si>
  <si>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</si>
  <si>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</si>
  <si>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</si>
  <si>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</si>
  <si>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</si>
  <si>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</si>
  <si>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</si>
  <si>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</si>
  <si>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</si>
  <si>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</si>
  <si>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</si>
  <si>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</si>
  <si>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</si>
  <si>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</si>
  <si>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</si>
  <si>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</si>
  <si>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</si>
  <si>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</si>
  <si>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</si>
  <si>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</si>
  <si>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</si>
  <si>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</si>
  <si>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</si>
  <si>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</si>
  <si>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</si>
  <si>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</si>
  <si>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</si>
  <si>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</si>
  <si>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</si>
  <si>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</si>
  <si>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</si>
  <si>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</si>
  <si>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</si>
  <si>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</si>
  <si>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</si>
  <si>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</si>
  <si>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</si>
  <si>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</si>
  <si>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</si>
  <si>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</si>
  <si>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</si>
  <si>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</si>
  <si>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</si>
  <si>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</si>
  <si>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</si>
  <si>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</si>
  <si>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</si>
  <si>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</si>
  <si>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</si>
  <si>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</si>
  <si>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</si>
  <si>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</si>
  <si>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</si>
  <si>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</si>
  <si>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</si>
  <si>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</si>
  <si>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</si>
  <si>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</si>
  <si>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</si>
  <si>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</si>
  <si>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</si>
  <si>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</si>
  <si>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</si>
  <si>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</si>
  <si>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</si>
  <si>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</si>
  <si>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</si>
  <si>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</si>
  <si>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</si>
  <si>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</si>
  <si>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</si>
  <si>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</si>
  <si>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</si>
  <si>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</si>
  <si>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</si>
  <si>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</si>
  <si>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</si>
  <si>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</si>
  <si>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</si>
  <si>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</si>
  <si>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</si>
  <si>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</si>
  <si>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</si>
  <si>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</si>
  <si>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</si>
  <si>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</si>
  <si>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</si>
  <si>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</si>
  <si>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</si>
  <si>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</si>
  <si>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</si>
  <si>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</si>
  <si>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</si>
  <si>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</si>
  <si>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</si>
  <si>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</si>
  <si>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</si>
  <si>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</si>
  <si>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</si>
  <si>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</si>
  <si>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</si>
  <si>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</si>
  <si>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</si>
  <si>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</si>
  <si>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</si>
  <si>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</si>
  <si>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</si>
  <si>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</si>
  <si>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</si>
  <si>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</si>
  <si>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</si>
  <si>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</si>
  <si>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</si>
  <si>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</si>
  <si>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</si>
  <si>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</si>
  <si>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</si>
  <si>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</si>
  <si>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</si>
  <si>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</si>
  <si>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</si>
  <si>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</si>
  <si>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</si>
  <si>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</si>
  <si>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</si>
  <si>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</si>
  <si>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</si>
  <si>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</si>
  <si>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</si>
  <si>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</si>
  <si>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</si>
  <si>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</si>
  <si>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</si>
  <si>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</si>
  <si>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</si>
  <si>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</si>
  <si>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</si>
  <si>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</si>
  <si>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</si>
  <si>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</si>
  <si>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</si>
  <si>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</si>
  <si>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</si>
  <si>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</si>
  <si>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</si>
  <si>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</si>
  <si>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</si>
  <si>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</si>
  <si>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</si>
  <si>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</si>
  <si>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</si>
  <si>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</si>
  <si>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</si>
  <si>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</si>
  <si>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</si>
  <si>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</si>
  <si>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</si>
  <si>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</si>
  <si>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</si>
  <si>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</si>
  <si>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</si>
  <si>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</si>
  <si>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</si>
  <si>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</si>
  <si>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</si>
  <si>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</si>
  <si>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</si>
  <si>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</si>
  <si>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</si>
  <si>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</si>
  <si>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</si>
  <si>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</si>
  <si>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</si>
  <si>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</si>
  <si>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</si>
  <si>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</si>
  <si>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</si>
  <si>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</si>
  <si>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</si>
  <si>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</si>
  <si>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</si>
  <si>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</si>
  <si>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</si>
  <si>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</si>
  <si>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</si>
  <si>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</si>
  <si>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</si>
  <si>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</si>
  <si>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</si>
  <si>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</si>
  <si>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</si>
  <si>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</si>
  <si>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</si>
  <si>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</si>
  <si>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</si>
  <si>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</si>
  <si>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</si>
  <si>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</si>
  <si>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</si>
  <si>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</si>
  <si>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</si>
  <si>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</si>
  <si>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</si>
  <si>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</si>
  <si>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</si>
  <si>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</si>
  <si>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</si>
  <si>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</si>
  <si>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</si>
  <si>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</si>
  <si>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</si>
  <si>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</si>
  <si>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</si>
  <si>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</si>
  <si>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</si>
  <si>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</si>
  <si>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</si>
  <si>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</si>
  <si>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</si>
  <si>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</si>
  <si>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</si>
  <si>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</si>
  <si>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</si>
  <si>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</si>
  <si>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</si>
  <si>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</si>
  <si>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</si>
  <si>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</si>
  <si>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</si>
  <si>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</si>
  <si>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</si>
  <si>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</si>
  <si>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</si>
  <si>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</si>
  <si>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</si>
  <si>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</si>
  <si>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</si>
  <si>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</si>
  <si>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</si>
  <si>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</si>
  <si>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</si>
  <si>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</si>
  <si>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</si>
  <si>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</si>
  <si>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</si>
  <si>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</si>
  <si>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</si>
  <si>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</si>
  <si>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</si>
  <si>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</si>
  <si>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</si>
  <si>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</si>
  <si>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</si>
  <si>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</si>
  <si>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</si>
  <si>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</si>
  <si>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</si>
  <si>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</si>
  <si>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</si>
  <si>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</si>
  <si>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</si>
  <si>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</si>
  <si>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</si>
  <si>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</si>
  <si>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</si>
  <si>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</si>
  <si>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</si>
  <si>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</si>
  <si>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</si>
  <si>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</si>
  <si>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</si>
  <si>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</si>
  <si>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</si>
  <si>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</si>
  <si>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</si>
  <si>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</si>
  <si>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</si>
  <si>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</si>
  <si>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</si>
  <si>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</si>
  <si>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</si>
  <si>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</si>
  <si>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</si>
  <si>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</si>
  <si>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</si>
  <si>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</si>
  <si>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</si>
  <si>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</si>
  <si>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</si>
  <si>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</si>
  <si>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</si>
  <si>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</si>
  <si>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</si>
  <si>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</si>
  <si>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</si>
  <si>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</si>
  <si>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</si>
  <si>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</si>
  <si>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</si>
  <si>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</si>
  <si>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</si>
  <si>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</si>
  <si>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</si>
  <si>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</si>
  <si>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</si>
  <si>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</si>
  <si>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</si>
  <si>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</si>
  <si>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</si>
  <si>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</si>
  <si>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</si>
  <si>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</si>
  <si>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</si>
  <si>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</si>
  <si>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</si>
  <si>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</si>
  <si>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</si>
  <si>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</si>
  <si>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</si>
  <si>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</si>
  <si>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</si>
  <si>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</si>
  <si>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</si>
  <si>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</si>
  <si>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</si>
  <si>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</si>
  <si>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</si>
  <si>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</si>
  <si>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</si>
  <si>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</si>
  <si>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</si>
  <si>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</si>
  <si>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</si>
  <si>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</si>
  <si>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</si>
  <si>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</si>
  <si>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</si>
  <si>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</si>
  <si>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</si>
  <si>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</si>
  <si>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</si>
  <si>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</si>
  <si>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</si>
  <si>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</si>
  <si>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</si>
  <si>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</si>
  <si>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</si>
  <si>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</si>
  <si>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</si>
  <si>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</si>
  <si>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</si>
  <si>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</si>
  <si>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</si>
  <si>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</si>
  <si>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</si>
  <si>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</si>
  <si>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</si>
  <si>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</si>
  <si>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</si>
  <si>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</si>
  <si>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</si>
  <si>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</si>
  <si>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</si>
  <si>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</si>
  <si>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</si>
  <si>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</si>
  <si>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</si>
  <si>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</si>
  <si>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</si>
  <si>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</si>
  <si>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</si>
  <si>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</si>
  <si>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</si>
  <si>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</si>
  <si>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</si>
  <si>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</si>
  <si>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</si>
  <si>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</si>
  <si>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</si>
  <si>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</si>
  <si>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</si>
  <si>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</si>
  <si>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</si>
  <si>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</si>
  <si>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</si>
  <si>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</si>
  <si>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</si>
  <si>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</si>
  <si>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</si>
  <si>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</si>
  <si>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</si>
  <si>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</si>
  <si>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</si>
  <si>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</si>
  <si>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</si>
  <si>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</si>
  <si>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</si>
  <si>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</si>
  <si>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</si>
  <si>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</si>
  <si>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</si>
  <si>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</si>
  <si>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</si>
  <si>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</si>
  <si>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</si>
  <si>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</si>
  <si>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</si>
  <si>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</si>
  <si>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</si>
  <si>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</si>
  <si>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</si>
  <si>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</si>
  <si>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</si>
  <si>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</si>
  <si>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</si>
  <si>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</si>
  <si>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</si>
  <si>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</si>
  <si>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</si>
  <si>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</si>
  <si>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</si>
  <si>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</si>
  <si>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</si>
  <si>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</si>
  <si>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</si>
  <si>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</si>
  <si>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</si>
  <si>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</si>
  <si>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</si>
  <si>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</si>
  <si>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</si>
  <si>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</si>
  <si>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</si>
  <si>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</si>
  <si>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</si>
  <si>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</si>
  <si>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</si>
  <si>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</si>
  <si>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</si>
  <si>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</si>
  <si>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</si>
  <si>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</si>
  <si>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</si>
  <si>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</si>
  <si>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</si>
  <si>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</si>
  <si>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</si>
  <si>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</si>
  <si>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</si>
  <si>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</si>
  <si>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</si>
  <si>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</si>
  <si>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</si>
  <si>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</si>
  <si>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</si>
  <si>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</si>
  <si>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</si>
  <si>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</si>
  <si>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</si>
  <si>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</si>
  <si>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</si>
  <si>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</si>
  <si>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</si>
  <si>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</si>
  <si>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</si>
  <si>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</si>
  <si>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</si>
  <si>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</si>
  <si>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</si>
  <si>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</si>
  <si>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</si>
  <si>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</si>
  <si>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</si>
  <si>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</si>
  <si>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</si>
  <si>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</si>
  <si>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</si>
  <si>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</si>
  <si>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</si>
  <si>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</si>
  <si>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</si>
  <si>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</si>
  <si>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</si>
  <si>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</si>
  <si>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</si>
  <si>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</si>
  <si>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</si>
  <si>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</si>
  <si>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</si>
  <si>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</si>
  <si>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</si>
  <si>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</si>
  <si>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</si>
  <si>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</si>
  <si>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</si>
  <si>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</si>
  <si>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</si>
  <si>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</si>
  <si>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</si>
  <si>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</si>
  <si>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</si>
  <si>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</si>
  <si>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</si>
  <si>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</si>
  <si>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</si>
  <si>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</si>
  <si>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</si>
  <si>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</si>
  <si>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</si>
  <si>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</si>
  <si>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</si>
  <si>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</si>
  <si>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</si>
  <si>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</si>
  <si>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</si>
  <si>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</si>
  <si>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</si>
  <si>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</si>
  <si>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</si>
  <si>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</si>
  <si>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</si>
  <si>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</si>
  <si>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</si>
  <si>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</si>
  <si>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</si>
  <si>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</si>
  <si>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</si>
  <si>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</si>
  <si>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</si>
  <si>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</si>
  <si>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</si>
  <si>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</si>
  <si>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</si>
  <si>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</si>
  <si>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</si>
  <si>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</si>
  <si>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</si>
  <si>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</si>
  <si>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</si>
  <si>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</si>
  <si>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</si>
  <si>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</si>
  <si>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</si>
  <si>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</si>
  <si>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</si>
  <si>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</si>
  <si>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</si>
  <si>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</si>
  <si>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</si>
  <si>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</si>
  <si>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</si>
  <si>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</si>
  <si>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</si>
  <si>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</si>
  <si>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</si>
  <si>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</si>
  <si>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</si>
  <si>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</si>
  <si>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</si>
  <si>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</si>
  <si>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</si>
  <si>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</si>
  <si>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</si>
  <si>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</si>
  <si>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</si>
  <si>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</si>
  <si>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</si>
  <si>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</si>
  <si>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</si>
  <si>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</si>
  <si>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</si>
  <si>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</si>
  <si>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</si>
  <si>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</si>
  <si>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</si>
  <si>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</si>
  <si>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</si>
  <si>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</si>
  <si>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</si>
  <si>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</si>
  <si>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</si>
  <si>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</si>
  <si>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</si>
  <si>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</si>
  <si>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</si>
  <si>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</si>
  <si>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</si>
  <si>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</si>
  <si>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</si>
  <si>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</si>
  <si>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</si>
  <si>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</si>
  <si>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</si>
  <si>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</si>
  <si>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</si>
  <si>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</si>
  <si>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</si>
  <si>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</si>
  <si>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</si>
  <si>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</si>
  <si>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</si>
  <si>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</si>
  <si>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</si>
  <si>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</si>
  <si>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</si>
  <si>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</si>
  <si>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</si>
  <si>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</si>
  <si>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</si>
  <si>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</si>
  <si>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</si>
  <si>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</si>
  <si>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</si>
  <si>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</si>
  <si>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</si>
  <si>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</si>
  <si>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</si>
  <si>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</si>
  <si>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</si>
  <si>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</si>
  <si>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</si>
  <si>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</si>
  <si>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</si>
  <si>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</si>
  <si>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</si>
  <si>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</si>
  <si>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</si>
  <si>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</si>
  <si>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</si>
  <si>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</si>
  <si>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</si>
  <si>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</si>
  <si>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</si>
  <si>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</si>
  <si>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</si>
  <si>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</si>
  <si>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</si>
  <si>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</si>
  <si>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</si>
  <si>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</si>
  <si>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</si>
  <si>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</si>
  <si>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</si>
  <si>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</si>
  <si>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</si>
  <si>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</si>
  <si>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</si>
  <si>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</si>
  <si>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</si>
  <si>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</si>
  <si>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</si>
  <si>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</si>
  <si>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</si>
  <si>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</si>
  <si>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</si>
  <si>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</si>
  <si>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</si>
  <si>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</si>
  <si>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</si>
  <si>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</si>
  <si>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</si>
  <si>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</si>
  <si>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</si>
  <si>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</si>
  <si>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</si>
  <si>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</si>
  <si>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</si>
  <si>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</si>
  <si>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</si>
  <si>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</si>
  <si>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</si>
  <si>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</si>
  <si>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</si>
  <si>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</si>
  <si>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</si>
  <si>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</si>
  <si>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</si>
  <si>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</si>
  <si>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</si>
  <si>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</si>
  <si>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</si>
  <si>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</si>
  <si>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</si>
  <si>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</si>
  <si>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</si>
  <si>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</si>
  <si>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</si>
  <si>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</si>
  <si>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</si>
  <si>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</si>
  <si>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</si>
  <si>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</si>
  <si>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</si>
  <si>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</si>
  <si>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</si>
  <si>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</si>
  <si>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</si>
  <si>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</si>
  <si>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</si>
  <si>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</si>
  <si>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</si>
  <si>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</si>
  <si>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</si>
  <si>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</si>
  <si>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</si>
  <si>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</si>
  <si>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</si>
  <si>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</si>
  <si>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</si>
  <si>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</si>
  <si>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</si>
  <si>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</si>
  <si>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</si>
  <si>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</si>
  <si>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</si>
  <si>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</si>
  <si>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</si>
  <si>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</si>
  <si>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</si>
  <si>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</si>
  <si>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</si>
  <si>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</si>
  <si>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</si>
  <si>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</si>
  <si>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</si>
  <si>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</si>
  <si>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</si>
  <si>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</si>
  <si>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</si>
  <si>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</si>
  <si>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</si>
  <si>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</si>
  <si>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</si>
  <si>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</si>
  <si>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</si>
  <si>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</si>
  <si>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</si>
  <si>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</si>
  <si>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</si>
  <si>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</si>
  <si>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</si>
  <si>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</si>
  <si>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</si>
  <si>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</si>
  <si>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</si>
  <si>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</si>
  <si>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</si>
  <si>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</si>
  <si>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</si>
  <si>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</si>
  <si>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</si>
  <si>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</si>
  <si>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</si>
  <si>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</si>
  <si>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</si>
  <si>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</si>
  <si>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</si>
  <si>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</si>
  <si>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</si>
  <si>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</si>
  <si>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</si>
  <si>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</si>
  <si>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</si>
  <si>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</si>
  <si>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</si>
  <si>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</si>
  <si>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</si>
  <si>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</si>
  <si>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</si>
  <si>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</si>
  <si>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</si>
  <si>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</si>
  <si>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</si>
  <si>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</si>
  <si>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</si>
  <si>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</si>
  <si>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</si>
  <si>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</si>
  <si>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</si>
  <si>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</si>
  <si>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</si>
  <si>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</si>
  <si>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</si>
  <si>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</si>
  <si>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</si>
  <si>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</si>
  <si>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</si>
  <si>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</si>
  <si>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</si>
  <si>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</si>
  <si>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</si>
  <si>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</si>
  <si>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</si>
  <si>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</si>
  <si>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</si>
  <si>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</si>
  <si>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</si>
  <si>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</si>
  <si>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</si>
  <si>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</si>
  <si>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</si>
  <si>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</si>
  <si>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</si>
  <si>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</si>
  <si>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</si>
  <si>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</si>
  <si>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</si>
  <si>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</si>
  <si>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</si>
  <si>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</si>
  <si>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</si>
  <si>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</si>
  <si>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</si>
  <si>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</si>
  <si>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</si>
  <si>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</si>
  <si>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</si>
  <si>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</si>
  <si>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</si>
  <si>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</si>
  <si>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</si>
  <si>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</si>
  <si>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</si>
  <si>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</si>
  <si>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</si>
  <si>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</si>
  <si>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</si>
  <si>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</si>
  <si>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</si>
  <si>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</si>
  <si>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</si>
  <si>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</si>
  <si>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</si>
  <si>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</si>
  <si>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</si>
  <si>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</si>
  <si>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</si>
  <si>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</si>
  <si>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</si>
  <si>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</si>
  <si>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</si>
  <si>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</si>
  <si>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</si>
  <si>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</si>
  <si>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</si>
  <si>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</si>
  <si>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</si>
  <si>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</si>
  <si>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</si>
  <si>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</si>
  <si>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</si>
  <si>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</si>
  <si>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</si>
  <si>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</si>
  <si>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</si>
  <si>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</si>
  <si>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</si>
  <si>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</si>
  <si>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</si>
  <si>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</si>
  <si>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</si>
  <si>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</si>
  <si>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</si>
  <si>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</si>
  <si>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</si>
  <si>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</si>
  <si>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</si>
  <si>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</si>
  <si>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</si>
  <si>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</si>
  <si>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</si>
  <si>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</si>
  <si>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</si>
  <si>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</si>
  <si>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</si>
  <si>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</si>
  <si>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</si>
  <si>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</si>
  <si>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</si>
  <si>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</si>
  <si>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</si>
  <si>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</si>
  <si>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</si>
  <si>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</si>
  <si>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</si>
  <si>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</si>
  <si>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</si>
  <si>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</si>
  <si>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</si>
  <si>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</si>
  <si>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</si>
  <si>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</si>
  <si>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</si>
  <si>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</si>
  <si>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</si>
  <si>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</si>
  <si>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</si>
  <si>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</si>
  <si>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</si>
  <si>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</si>
  <si>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</si>
  <si>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</si>
  <si>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</si>
  <si>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</si>
  <si>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</si>
  <si>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</si>
  <si>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</si>
  <si>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</si>
  <si>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</si>
  <si>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</si>
  <si>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</si>
  <si>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</si>
  <si>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</si>
  <si>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</si>
  <si>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</si>
  <si>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</si>
  <si>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</si>
  <si>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</si>
  <si>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</si>
  <si>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</si>
  <si>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</si>
  <si>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</si>
  <si>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</si>
  <si>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</si>
  <si>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</si>
  <si>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</si>
  <si>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</si>
  <si>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</si>
  <si>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</si>
  <si>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</si>
  <si>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</si>
  <si>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</si>
  <si>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</si>
  <si>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</si>
  <si>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</si>
  <si>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</si>
  <si>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</si>
  <si>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</si>
  <si>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</si>
  <si>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</si>
  <si>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</si>
  <si>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</si>
  <si>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</si>
  <si>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</si>
  <si>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</si>
  <si>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</si>
  <si>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</si>
  <si>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</si>
  <si>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</si>
  <si>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</si>
  <si>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</si>
  <si>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</si>
  <si>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</si>
  <si>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</si>
  <si>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</si>
  <si>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</si>
  <si>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</si>
  <si>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</si>
  <si>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</si>
  <si>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</si>
  <si>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</si>
  <si>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</si>
  <si>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</si>
  <si>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</si>
  <si>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</si>
  <si>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</si>
  <si>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</si>
  <si>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</si>
  <si>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</si>
  <si>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</si>
  <si>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</si>
  <si>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</si>
  <si>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</si>
  <si>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</si>
  <si>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</si>
  <si>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</si>
  <si>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</si>
  <si>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</si>
  <si>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</si>
  <si>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</si>
  <si>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</si>
  <si>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</si>
  <si>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</si>
  <si>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</si>
  <si>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</si>
  <si>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</si>
  <si>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</si>
  <si>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</si>
  <si>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</si>
  <si>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</si>
  <si>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</si>
  <si>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</si>
  <si>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</si>
  <si>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</si>
  <si>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</si>
  <si>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</si>
  <si>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</si>
  <si>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</si>
  <si>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</si>
  <si>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</si>
  <si>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</si>
  <si>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</si>
  <si>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</si>
  <si>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</si>
  <si>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</si>
  <si>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</si>
  <si>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</si>
  <si>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</si>
  <si>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</si>
  <si>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</si>
  <si>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</si>
  <si>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</si>
  <si>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</si>
  <si>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</si>
  <si>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</si>
  <si>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</si>
  <si>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</si>
  <si>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</si>
  <si>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</si>
  <si>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</si>
  <si>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</si>
  <si>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</si>
  <si>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</si>
  <si>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</si>
  <si>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</si>
  <si>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</si>
  <si>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</si>
  <si>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</si>
  <si>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</si>
  <si>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</si>
  <si>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</si>
  <si>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</si>
  <si>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</si>
  <si>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</si>
  <si>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</si>
  <si>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</si>
  <si>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</si>
  <si>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</si>
  <si>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</si>
  <si>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</si>
  <si>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</si>
  <si>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</si>
  <si>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</si>
  <si>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</si>
  <si>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</si>
  <si>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</si>
  <si>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</si>
  <si>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</si>
  <si>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</si>
  <si>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</si>
  <si>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</si>
  <si>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</si>
  <si>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</si>
  <si>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</si>
  <si>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</si>
  <si>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</si>
  <si>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</si>
  <si>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</si>
  <si>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</si>
  <si>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</si>
  <si>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</si>
  <si>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</si>
  <si>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</si>
  <si>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</si>
  <si>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</si>
  <si>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</si>
  <si>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</si>
  <si>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</si>
  <si>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</si>
  <si>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</si>
  <si>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</si>
  <si>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</si>
  <si>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</si>
  <si>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</si>
  <si>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</si>
  <si>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</si>
  <si>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</si>
  <si>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</si>
  <si>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</si>
  <si>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</si>
  <si>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</si>
  <si>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</si>
  <si>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</si>
  <si>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</si>
  <si>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</si>
  <si>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</si>
  <si>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</si>
  <si>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</si>
  <si>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</si>
  <si>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</si>
  <si>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</si>
  <si>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</si>
  <si>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</si>
  <si>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</si>
  <si>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</si>
  <si>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</si>
  <si>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</si>
  <si>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</si>
  <si>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</si>
  <si>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</si>
  <si>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</si>
  <si>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</si>
  <si>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</si>
  <si>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</si>
  <si>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</si>
  <si>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</si>
  <si>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</si>
  <si>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</si>
  <si>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</si>
  <si>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</si>
  <si>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</si>
  <si>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</si>
  <si>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</si>
  <si>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</si>
  <si>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</si>
  <si>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</si>
  <si>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</si>
  <si>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</si>
  <si>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</si>
  <si>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</si>
  <si>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</si>
  <si>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</si>
  <si>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</si>
  <si>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</si>
  <si>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</si>
  <si>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</si>
  <si>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</si>
  <si>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</si>
  <si>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</si>
  <si>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</si>
  <si>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</si>
  <si>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</si>
  <si>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</si>
  <si>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</si>
  <si>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</si>
  <si>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</si>
  <si>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</si>
  <si>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</si>
  <si>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</si>
  <si>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</si>
  <si>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</si>
  <si>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</si>
  <si>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</si>
  <si>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</si>
  <si>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</si>
  <si>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</si>
  <si>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</si>
  <si>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</si>
  <si>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</si>
  <si>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</si>
  <si>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</si>
  <si>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</si>
  <si>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</si>
  <si>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</si>
  <si>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</si>
  <si>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</si>
  <si>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</si>
  <si>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</si>
  <si>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</si>
  <si>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</si>
  <si>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</si>
  <si>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</si>
  <si>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</si>
  <si>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</si>
  <si>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</si>
  <si>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</si>
  <si>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</si>
  <si>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</si>
  <si>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</si>
  <si>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</si>
  <si>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</si>
  <si>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</si>
  <si>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</si>
  <si>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</si>
  <si>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</si>
  <si>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</si>
  <si>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</si>
  <si>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</si>
  <si>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</si>
  <si>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</si>
  <si>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</si>
  <si>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</si>
  <si>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</si>
  <si>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</si>
  <si>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</si>
  <si>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</si>
  <si>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</si>
  <si>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</si>
  <si>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</si>
  <si>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</si>
  <si>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</si>
  <si>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</si>
  <si>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</si>
  <si>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</si>
  <si>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</si>
  <si>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</si>
  <si>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</si>
  <si>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</si>
  <si>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</si>
  <si>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</si>
  <si>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</si>
  <si>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</si>
  <si>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</si>
  <si>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</si>
  <si>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</si>
  <si>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</si>
  <si>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</si>
  <si>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</si>
  <si>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</si>
  <si>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</si>
  <si>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</si>
  <si>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</si>
  <si>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</si>
  <si>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</si>
  <si>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</si>
  <si>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</si>
  <si>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</si>
  <si>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</si>
  <si>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</si>
  <si>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</si>
  <si>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</si>
  <si>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</si>
  <si>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</si>
  <si>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</si>
  <si>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</si>
  <si>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</si>
  <si>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</si>
  <si>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</si>
  <si>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</si>
  <si>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</si>
  <si>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</si>
  <si>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</si>
  <si>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</si>
  <si>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</si>
  <si>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</si>
  <si>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</si>
  <si>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</si>
  <si>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</si>
  <si>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</si>
  <si>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</si>
  <si>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</si>
  <si>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</si>
  <si>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</si>
  <si>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</si>
  <si>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</si>
  <si>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</si>
  <si>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</si>
  <si>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</si>
  <si>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</si>
  <si>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</si>
  <si>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</si>
  <si>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</si>
  <si>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</si>
  <si>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</si>
  <si>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</si>
  <si>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</si>
  <si>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</si>
  <si>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</si>
  <si>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</si>
  <si>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</si>
  <si>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</si>
  <si>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</si>
  <si>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</si>
  <si>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</si>
  <si>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</si>
  <si>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</si>
  <si>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</si>
  <si>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</si>
  <si>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</si>
  <si>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</si>
  <si>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</si>
  <si>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</si>
  <si>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</si>
  <si>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</si>
  <si>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</si>
  <si>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</si>
  <si>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</si>
  <si>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</si>
  <si>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</si>
  <si>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</si>
  <si>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</si>
  <si>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</si>
  <si>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</si>
  <si>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</si>
  <si>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</si>
  <si>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</si>
  <si>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</si>
  <si>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</si>
  <si>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</si>
  <si>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</si>
  <si>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</si>
  <si>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</si>
  <si>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</si>
  <si>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</si>
  <si>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</si>
  <si>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</si>
  <si>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</si>
  <si>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</si>
  <si>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</si>
  <si>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</si>
  <si>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</si>
  <si>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</si>
  <si>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</si>
  <si>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</si>
  <si>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</si>
  <si>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</si>
  <si>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</si>
  <si>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</si>
  <si>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</si>
  <si>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</si>
  <si>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</si>
  <si>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</si>
  <si>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</si>
  <si>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</si>
  <si>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</si>
  <si>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</si>
  <si>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</si>
  <si>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</si>
  <si>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</si>
  <si>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</si>
  <si>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</si>
  <si>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</si>
  <si>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</si>
  <si>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</si>
  <si>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</si>
  <si>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</si>
  <si>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</si>
  <si>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</si>
  <si>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</si>
  <si>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</si>
  <si>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</si>
  <si>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</si>
  <si>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</si>
  <si>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</si>
  <si>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</si>
  <si>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</si>
  <si>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</si>
  <si>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</si>
  <si>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</si>
  <si>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</si>
  <si>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</si>
  <si>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</si>
  <si>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</si>
  <si>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</si>
  <si>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</si>
  <si>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</si>
  <si>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</si>
  <si>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</si>
  <si>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</si>
  <si>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</si>
  <si>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</si>
  <si>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</si>
  <si>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</si>
  <si>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</si>
  <si>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</si>
  <si>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</si>
  <si>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</si>
  <si>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</si>
  <si>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</si>
  <si>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</si>
  <si>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</si>
  <si>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</si>
  <si>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</si>
  <si>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</si>
  <si>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</si>
  <si>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</si>
  <si>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</si>
  <si>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</si>
  <si>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</si>
  <si>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</si>
  <si>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</si>
  <si>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</si>
  <si>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</si>
  <si>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</si>
  <si>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</si>
  <si>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</si>
  <si>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</si>
  <si>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</si>
  <si>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</si>
  <si>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</si>
  <si>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</si>
  <si>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</si>
  <si>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</si>
  <si>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</si>
  <si>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</si>
  <si>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</si>
  <si>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</si>
  <si>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</si>
  <si>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</si>
  <si>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</si>
  <si>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</si>
  <si>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</si>
  <si>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</si>
  <si>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</si>
  <si>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</si>
  <si>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</si>
  <si>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</si>
  <si>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</si>
  <si>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</si>
  <si>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</si>
  <si>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</si>
  <si>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</si>
  <si>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</si>
  <si>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</si>
  <si>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</si>
  <si>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</si>
  <si>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</si>
  <si>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</si>
  <si>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</si>
  <si>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</si>
  <si>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</si>
  <si>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</si>
  <si>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</si>
  <si>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</si>
  <si>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</si>
  <si>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</si>
  <si>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</si>
  <si>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</si>
  <si>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</si>
  <si>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</si>
  <si>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</si>
  <si>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</si>
  <si>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</si>
  <si>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</si>
  <si>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</si>
  <si>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</si>
  <si>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</si>
  <si>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</si>
  <si>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</si>
  <si>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</si>
  <si>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</si>
  <si>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</si>
  <si>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</si>
  <si>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</si>
  <si>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</si>
  <si>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</si>
  <si>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</si>
  <si>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</si>
  <si>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</si>
  <si>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</si>
  <si>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</si>
  <si>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</si>
  <si>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</si>
  <si>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</si>
  <si>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</si>
  <si>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</si>
  <si>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</si>
  <si>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</si>
  <si>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</si>
  <si>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</si>
  <si>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</si>
  <si>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</si>
  <si>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</si>
  <si>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</si>
  <si>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</si>
  <si>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</si>
  <si>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</si>
  <si>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</si>
  <si>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</si>
  <si>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</si>
  <si>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</si>
  <si>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</si>
  <si>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</si>
  <si>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</si>
  <si>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</si>
  <si>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</si>
  <si>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</si>
  <si>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</si>
  <si>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</si>
  <si>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</si>
  <si>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</si>
  <si>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</si>
  <si>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</si>
  <si>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</si>
  <si>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</si>
  <si>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</si>
  <si>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</si>
  <si>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</si>
  <si>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</si>
  <si>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</si>
  <si>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</si>
  <si>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</si>
  <si>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</si>
  <si>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</si>
  <si>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</si>
  <si>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</si>
  <si>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</si>
  <si>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</si>
  <si>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</si>
  <si>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</si>
  <si>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</si>
  <si>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</si>
  <si>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</si>
  <si>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</si>
  <si>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</si>
  <si>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</si>
  <si>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</si>
  <si>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</si>
  <si>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</si>
  <si>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</si>
  <si>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</si>
  <si>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</si>
  <si>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</si>
  <si>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</si>
  <si>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</si>
  <si>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</si>
  <si>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</si>
  <si>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</si>
  <si>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</si>
  <si>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</si>
  <si>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</si>
  <si>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</si>
  <si>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</si>
  <si>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</si>
  <si>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</si>
  <si>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</si>
  <si>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</si>
  <si>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</si>
  <si>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</si>
  <si>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</si>
  <si>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</si>
  <si>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</si>
  <si>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</si>
  <si>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</si>
  <si>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</si>
  <si>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</si>
  <si>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</si>
  <si>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</si>
  <si>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</si>
  <si>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</si>
  <si>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</si>
  <si>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</si>
  <si>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</si>
  <si>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</si>
  <si>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</si>
  <si>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</si>
  <si>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</si>
  <si>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</si>
  <si>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</si>
  <si>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</si>
  <si>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</si>
  <si>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</si>
  <si>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</si>
  <si>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</si>
  <si>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</si>
  <si>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</si>
  <si>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</si>
  <si>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</si>
  <si>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</si>
  <si>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</si>
  <si>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</si>
  <si>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</si>
  <si>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</si>
  <si>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</si>
  <si>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</si>
  <si>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</si>
  <si>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</si>
  <si>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</si>
  <si>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</si>
  <si>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</si>
  <si>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</si>
  <si>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</si>
  <si>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</si>
  <si>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</si>
  <si>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</si>
  <si>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</si>
  <si>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</si>
  <si>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</si>
  <si>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</si>
  <si>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</si>
  <si>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</si>
  <si>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</si>
  <si>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</si>
  <si>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</si>
  <si>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</si>
  <si>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</si>
  <si>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</si>
  <si>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</si>
  <si>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</si>
  <si>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</si>
  <si>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</si>
  <si>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</si>
  <si>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</si>
  <si>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</si>
  <si>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</si>
  <si>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</si>
  <si>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</si>
  <si>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</si>
  <si>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</si>
  <si>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</si>
  <si>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</si>
  <si>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</si>
  <si>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</si>
  <si>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</si>
  <si>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</si>
  <si>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</si>
  <si>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</si>
  <si>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</si>
  <si>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</si>
  <si>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</si>
  <si>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</si>
  <si>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</si>
  <si>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</si>
  <si>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</si>
  <si>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</si>
  <si>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</si>
  <si>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</si>
  <si>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</si>
  <si>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</si>
  <si>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</si>
  <si>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</si>
  <si>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</si>
  <si>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</si>
  <si>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</si>
  <si>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</si>
  <si>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</si>
  <si>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</si>
  <si>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</si>
  <si>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</si>
  <si>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</si>
  <si>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</si>
  <si>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</si>
  <si>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</si>
  <si>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</si>
  <si>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</si>
  <si>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</si>
  <si>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</si>
  <si>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</si>
  <si>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</si>
  <si>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</si>
  <si>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</si>
  <si>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</si>
  <si>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</si>
  <si>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</si>
  <si>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</si>
  <si>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</si>
  <si>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</si>
  <si>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</si>
  <si>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</si>
  <si>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</si>
  <si>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</si>
  <si>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</si>
  <si>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</si>
  <si>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</si>
  <si>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</si>
  <si>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</si>
  <si>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</si>
  <si>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</si>
  <si>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</si>
  <si>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</si>
  <si>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</si>
  <si>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</si>
  <si>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</si>
  <si>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</si>
  <si>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</si>
  <si>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</si>
  <si>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</si>
  <si>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</si>
  <si>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</si>
  <si>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</si>
  <si>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</si>
  <si>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</si>
  <si>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</si>
  <si>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</si>
  <si>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</si>
  <si>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</si>
  <si>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</si>
  <si>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</si>
  <si>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</si>
  <si>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</si>
  <si>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</si>
  <si>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</si>
  <si>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</si>
  <si>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</si>
  <si>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</si>
  <si>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</si>
  <si>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</si>
  <si>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</si>
  <si>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</si>
  <si>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</si>
  <si>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</si>
  <si>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</si>
  <si>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</si>
  <si>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</si>
  <si>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</si>
  <si>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</si>
  <si>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</si>
  <si>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</si>
  <si>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</si>
  <si>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</si>
  <si>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</si>
  <si>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</si>
  <si>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</si>
  <si>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</si>
  <si>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</si>
  <si>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</si>
  <si>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</si>
  <si>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</si>
  <si>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</si>
  <si>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</si>
  <si>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</si>
  <si>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</si>
  <si>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</si>
  <si>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</si>
  <si>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</si>
  <si>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</si>
  <si>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</si>
  <si>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</si>
  <si>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</si>
  <si>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</si>
  <si>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</si>
  <si>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</si>
  <si>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</si>
  <si>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</si>
  <si>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</si>
  <si>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</si>
  <si>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</si>
  <si>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</si>
  <si>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</si>
  <si>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</si>
  <si>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</si>
  <si>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</si>
  <si>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</si>
  <si>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</si>
  <si>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</si>
  <si>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</si>
  <si>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</si>
  <si>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</si>
  <si>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</si>
  <si>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</si>
  <si>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</si>
  <si>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</si>
  <si>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</si>
  <si>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</si>
  <si>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</si>
  <si>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</si>
  <si>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</si>
  <si>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</si>
  <si>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</si>
  <si>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</si>
  <si>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</si>
  <si>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</si>
  <si>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</si>
  <si>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</si>
  <si>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</si>
  <si>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</si>
  <si>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</si>
  <si>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</si>
  <si>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</si>
  <si>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</si>
  <si>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</si>
  <si>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</si>
  <si>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</si>
  <si>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</si>
  <si>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</si>
  <si>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</si>
  <si>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</si>
  <si>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</si>
  <si>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</si>
  <si>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</si>
  <si>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</si>
  <si>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</si>
  <si>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</si>
  <si>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</si>
  <si>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</si>
  <si>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</si>
  <si>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</si>
  <si>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</si>
  <si>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</si>
  <si>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</si>
  <si>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</si>
  <si>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</si>
  <si>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</si>
  <si>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</si>
  <si>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</si>
  <si>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</si>
  <si>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</si>
  <si>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</si>
  <si>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</si>
  <si>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</si>
  <si>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</si>
  <si>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</si>
  <si>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</si>
  <si>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</si>
  <si>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</si>
  <si>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</si>
  <si>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</si>
  <si>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</si>
  <si>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</si>
  <si>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</si>
  <si>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</si>
  <si>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</si>
  <si>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</si>
  <si>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</si>
  <si>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</si>
  <si>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</si>
  <si>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</si>
  <si>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</si>
  <si>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</si>
  <si>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</si>
  <si>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</si>
  <si>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</si>
  <si>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</si>
  <si>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</si>
  <si>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</si>
  <si>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</si>
  <si>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</si>
  <si>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</si>
  <si>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</si>
  <si>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</si>
  <si>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</si>
  <si>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</si>
  <si>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</si>
  <si>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</si>
  <si>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</si>
  <si>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</si>
  <si>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</si>
  <si>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</si>
  <si>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</si>
  <si>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</si>
  <si>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</si>
  <si>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</si>
  <si>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</si>
  <si>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</si>
  <si>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</si>
  <si>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</si>
  <si>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</si>
  <si>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</si>
  <si>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</si>
  <si>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</si>
  <si>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</si>
  <si>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</si>
  <si>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</si>
  <si>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</si>
  <si>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</si>
  <si>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</si>
  <si>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</si>
  <si>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</si>
  <si>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</si>
  <si>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</si>
  <si>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</si>
  <si>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</si>
  <si>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</si>
  <si>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</si>
  <si>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</si>
  <si>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</si>
  <si>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</si>
  <si>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</si>
  <si>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</si>
  <si>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</si>
  <si>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</si>
  <si>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</si>
  <si>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</si>
  <si>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</si>
  <si>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</si>
  <si>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</si>
  <si>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</si>
  <si>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</si>
  <si>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</si>
  <si>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</si>
  <si>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</si>
  <si>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</si>
  <si>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</si>
  <si>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</si>
  <si>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</si>
  <si>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</si>
  <si>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</si>
  <si>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</si>
  <si>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</si>
  <si>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</si>
  <si>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</si>
  <si>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</si>
  <si>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</si>
  <si>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</si>
  <si>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</si>
  <si>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</si>
  <si>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</si>
  <si>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</si>
  <si>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</si>
  <si>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</si>
  <si>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</si>
  <si>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</si>
  <si>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</si>
  <si>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</si>
  <si>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</si>
  <si>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</si>
  <si>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</si>
  <si>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</si>
  <si>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</si>
  <si>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</si>
  <si>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</si>
  <si>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</si>
  <si>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</si>
  <si>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</si>
  <si>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</si>
  <si>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</si>
  <si>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</si>
  <si>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</si>
  <si>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</si>
  <si>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</si>
  <si>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</si>
  <si>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</si>
  <si>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</si>
  <si>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</si>
  <si>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</si>
  <si>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</si>
  <si>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</si>
  <si>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</si>
  <si>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</si>
  <si>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</si>
  <si>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</si>
  <si>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</si>
  <si>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</si>
  <si>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</si>
  <si>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</si>
  <si>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</si>
  <si>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</si>
  <si>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</si>
  <si>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</si>
  <si>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</si>
  <si>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</si>
  <si>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</si>
  <si>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</si>
  <si>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</si>
  <si>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</si>
  <si>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</si>
  <si>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</si>
  <si>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</si>
  <si>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</si>
  <si>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</si>
  <si>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</si>
  <si>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</si>
  <si>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</si>
  <si>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</si>
  <si>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</si>
  <si>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</si>
  <si>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</si>
  <si>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</si>
  <si>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</si>
  <si>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</si>
  <si>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</si>
  <si>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</si>
  <si>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</si>
  <si>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</si>
  <si>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</si>
  <si>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</si>
  <si>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</si>
  <si>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</si>
  <si>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</si>
  <si>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</si>
  <si>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</si>
  <si>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</si>
  <si>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</si>
  <si>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</si>
  <si>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</si>
  <si>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</si>
  <si>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</si>
  <si>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</si>
  <si>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</si>
  <si>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</si>
  <si>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</si>
  <si>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</si>
  <si>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</si>
  <si>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</si>
  <si>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</si>
  <si>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</si>
  <si>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</si>
  <si>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</si>
  <si>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</si>
  <si>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</si>
  <si>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</si>
  <si>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</si>
  <si>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</si>
  <si>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</si>
  <si>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</si>
  <si>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</si>
  <si>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</si>
  <si>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</si>
  <si>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</si>
  <si>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</si>
  <si>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</si>
  <si>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</si>
  <si>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</si>
  <si>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</si>
  <si>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</si>
  <si>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</si>
  <si>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</si>
  <si>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</si>
  <si>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</si>
  <si>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</si>
  <si>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</si>
  <si>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</si>
  <si>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</si>
  <si>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</si>
  <si>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</si>
  <si>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</si>
  <si>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</si>
  <si>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</si>
  <si>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</si>
  <si>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</si>
  <si>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</si>
  <si>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</si>
  <si>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</si>
  <si>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</si>
  <si>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</si>
  <si>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</si>
  <si>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</si>
  <si>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</si>
  <si>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</si>
  <si>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</si>
  <si>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</si>
  <si>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</si>
  <si>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</si>
  <si>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</si>
  <si>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</si>
  <si>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</si>
  <si>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</si>
  <si>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</si>
  <si>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</si>
  <si>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</si>
  <si>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</si>
  <si>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</si>
  <si>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</si>
  <si>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</si>
  <si>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</si>
  <si>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</si>
  <si>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</si>
  <si>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</si>
  <si>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</si>
  <si>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</si>
  <si>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</si>
  <si>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</si>
  <si>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</si>
  <si>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</si>
  <si>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</si>
  <si>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</si>
  <si>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</si>
  <si>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</si>
  <si>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</si>
  <si>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</si>
  <si>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</si>
  <si>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</si>
  <si>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</si>
  <si>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</si>
  <si>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</si>
  <si>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</si>
  <si>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</si>
  <si>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</si>
  <si>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</si>
  <si>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</si>
  <si>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</si>
  <si>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</si>
  <si>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</si>
  <si>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</si>
  <si>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</si>
  <si>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</si>
  <si>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</si>
  <si>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</si>
  <si>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</si>
  <si>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</si>
  <si>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</si>
  <si>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</si>
  <si>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</si>
  <si>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</si>
  <si>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</si>
  <si>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</si>
  <si>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</si>
  <si>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</si>
  <si>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</si>
  <si>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</si>
  <si>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</si>
  <si>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</si>
  <si>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</si>
  <si>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</si>
  <si>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</si>
  <si>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</si>
  <si>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</si>
  <si>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</si>
  <si>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</si>
  <si>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</si>
  <si>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</si>
  <si>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</si>
  <si>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</si>
  <si>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</si>
  <si>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</si>
  <si>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</si>
  <si>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</si>
  <si>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</si>
  <si>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</si>
  <si>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</si>
  <si>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</si>
  <si>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</si>
  <si>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</si>
  <si>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</si>
  <si>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</si>
  <si>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</si>
  <si>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</si>
  <si>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</si>
  <si>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</si>
  <si>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</si>
  <si>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</si>
  <si>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</si>
  <si>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</si>
  <si>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</si>
  <si>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</si>
  <si>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</si>
  <si>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</si>
  <si>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</si>
  <si>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</si>
  <si>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</si>
  <si>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</si>
  <si>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</si>
  <si>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</si>
  <si>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</si>
  <si>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</si>
  <si>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</si>
  <si>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</si>
  <si>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</si>
  <si>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</si>
  <si>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</si>
  <si>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</si>
  <si>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</si>
  <si>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</si>
  <si>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</si>
  <si>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</si>
  <si>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</si>
  <si>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</si>
  <si>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</si>
  <si>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</si>
  <si>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</si>
  <si>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</si>
  <si>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</si>
  <si>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</si>
  <si>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</si>
  <si>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</si>
  <si>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</si>
  <si>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</si>
  <si>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</si>
  <si>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</si>
  <si>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</si>
  <si>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</si>
  <si>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</si>
  <si>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</si>
  <si>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</si>
  <si>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</si>
  <si>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</si>
  <si>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</si>
  <si>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</si>
  <si>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</si>
  <si>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</si>
  <si>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</si>
  <si>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</si>
  <si>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</si>
  <si>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</si>
  <si>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</si>
  <si>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</si>
  <si>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</si>
  <si>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</si>
  <si>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</si>
  <si>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</si>
  <si>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</si>
  <si>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</si>
  <si>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</si>
  <si>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</si>
  <si>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</si>
  <si>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</si>
  <si>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</si>
  <si>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</si>
  <si>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</si>
  <si>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</si>
  <si>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</si>
  <si>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</si>
  <si>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</si>
  <si>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</si>
  <si>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</si>
  <si>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</si>
  <si>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</si>
  <si>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</si>
  <si>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</si>
  <si>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</si>
  <si>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</si>
  <si>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</si>
  <si>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</si>
  <si>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</si>
  <si>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</si>
  <si>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</si>
  <si>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</si>
  <si>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</si>
  <si>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</si>
  <si>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</si>
  <si>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</si>
  <si>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</si>
  <si>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</si>
  <si>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</si>
  <si>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</si>
  <si>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</si>
  <si>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</si>
  <si>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</si>
  <si>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</si>
  <si>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</si>
  <si>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</si>
  <si>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</si>
  <si>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</si>
  <si>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</si>
  <si>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</si>
  <si>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</si>
  <si>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</si>
  <si>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</si>
  <si>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</si>
  <si>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</si>
  <si>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</si>
  <si>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</si>
  <si>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</si>
  <si>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</si>
  <si>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</si>
  <si>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</si>
  <si>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</si>
  <si>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</si>
  <si>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</si>
  <si>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</si>
  <si>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</si>
  <si>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</si>
  <si>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</si>
  <si>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</si>
  <si>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</si>
  <si>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</si>
  <si>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</si>
  <si>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</si>
  <si>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</si>
  <si>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</si>
  <si>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</si>
  <si>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</si>
  <si>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</si>
  <si>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</si>
  <si>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</si>
  <si>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</si>
  <si>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</si>
  <si>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</si>
  <si>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</si>
  <si>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</si>
  <si>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</si>
  <si>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</si>
  <si>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</si>
  <si>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</si>
  <si>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</si>
  <si>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</si>
  <si>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</si>
  <si>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</si>
  <si>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</si>
  <si>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</si>
  <si>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</si>
  <si>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</si>
  <si>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</si>
  <si>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</si>
  <si>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</si>
  <si>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</si>
  <si>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</si>
  <si>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</si>
  <si>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</si>
  <si>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</si>
  <si>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</si>
  <si>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</si>
  <si>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</si>
  <si>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</si>
  <si>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</si>
  <si>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</si>
  <si>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</si>
  <si>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</si>
  <si>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</si>
  <si>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</si>
  <si>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</si>
  <si>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</si>
  <si>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</si>
  <si>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</si>
  <si>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</si>
  <si>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</si>
  <si>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</si>
  <si>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</si>
  <si>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</si>
  <si>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</si>
  <si>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</si>
  <si>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</si>
  <si>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</si>
  <si>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</si>
  <si>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</si>
  <si>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</si>
  <si>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</si>
  <si>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</si>
  <si>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</si>
  <si>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</si>
  <si>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</si>
  <si>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</si>
  <si>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</si>
  <si>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</si>
  <si>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</si>
  <si>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</si>
  <si>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</si>
  <si>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</si>
  <si>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</si>
  <si>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</si>
  <si>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</si>
  <si>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</si>
  <si>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</si>
  <si>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</si>
  <si>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</si>
  <si>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</si>
  <si>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</si>
  <si>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</si>
  <si>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</si>
  <si>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</si>
  <si>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</si>
  <si>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</si>
  <si>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</si>
  <si>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</si>
  <si>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</si>
  <si>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</si>
  <si>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</si>
  <si>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</si>
  <si>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</si>
  <si>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</si>
  <si>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</si>
  <si>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</si>
  <si>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</si>
  <si>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</si>
  <si>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</si>
  <si>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</si>
  <si>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</si>
  <si>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</si>
  <si>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</si>
  <si>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</si>
  <si>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</si>
  <si>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</si>
  <si>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</si>
  <si>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</si>
  <si>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</si>
  <si>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</si>
  <si>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</si>
  <si>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</si>
  <si>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</si>
  <si>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</si>
  <si>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</si>
  <si>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</si>
  <si>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</si>
  <si>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</si>
  <si>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</si>
  <si>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</si>
  <si>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</si>
  <si>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</si>
  <si>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</si>
  <si>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</si>
  <si>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</si>
  <si>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</si>
  <si>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</si>
  <si>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</si>
  <si>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</si>
  <si>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</si>
  <si>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</si>
  <si>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</si>
  <si>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</si>
  <si>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</si>
  <si>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</si>
  <si>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</si>
  <si>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</si>
  <si>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</si>
  <si>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</si>
  <si>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</si>
  <si>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</si>
  <si>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</si>
  <si>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</si>
  <si>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</si>
  <si>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</si>
  <si>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</si>
  <si>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</si>
  <si>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</si>
  <si>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</si>
  <si>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</si>
  <si>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</si>
  <si>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</si>
  <si>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</si>
  <si>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</si>
  <si>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</si>
  <si>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</si>
  <si>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</si>
  <si>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</si>
  <si>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</si>
  <si>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</si>
  <si>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</si>
  <si>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</si>
  <si>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</si>
  <si>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</si>
  <si>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</si>
  <si>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</si>
  <si>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</si>
  <si>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</si>
  <si>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</si>
  <si>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</si>
  <si>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</si>
  <si>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</si>
  <si>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</si>
  <si>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</si>
  <si>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</si>
  <si>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</si>
  <si>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</si>
  <si>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</si>
  <si>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</si>
  <si>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</si>
  <si>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</si>
  <si>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</si>
  <si>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</si>
  <si>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</si>
  <si>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</si>
  <si>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</si>
  <si>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</si>
  <si>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</si>
  <si>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</si>
  <si>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</si>
  <si>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</si>
  <si>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</si>
  <si>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</si>
  <si>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</si>
  <si>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</si>
  <si>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</si>
  <si>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</si>
  <si>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</si>
  <si>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</si>
  <si>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</si>
  <si>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</si>
  <si>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</si>
  <si>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</si>
  <si>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</si>
  <si>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</si>
  <si>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</si>
  <si>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</si>
  <si>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</si>
  <si>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</si>
  <si>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</si>
  <si>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</si>
  <si>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</si>
  <si>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</si>
  <si>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</si>
  <si>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</si>
  <si>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</si>
  <si>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</si>
  <si>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</si>
  <si>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</si>
  <si>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</si>
  <si>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</si>
  <si>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</si>
  <si>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</si>
  <si>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</si>
  <si>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</si>
  <si>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</si>
  <si>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</si>
  <si>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</si>
  <si>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</si>
  <si>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</si>
  <si>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</si>
  <si>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</si>
  <si>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</si>
  <si>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</si>
  <si>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</si>
  <si>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</si>
  <si>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</si>
  <si>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</si>
  <si>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</si>
  <si>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</si>
  <si>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</si>
  <si>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</si>
  <si>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</si>
  <si>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</si>
  <si>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</si>
  <si>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</si>
  <si>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</si>
  <si>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</si>
  <si>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</si>
  <si>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</si>
  <si>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</si>
  <si>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</si>
  <si>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</si>
  <si>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</si>
  <si>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</si>
  <si>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</si>
  <si>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</si>
  <si>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</si>
  <si>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</si>
  <si>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</si>
  <si>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</si>
  <si>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</si>
  <si>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</si>
  <si>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</si>
  <si>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</si>
  <si>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</si>
  <si>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</si>
  <si>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</si>
  <si>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</si>
  <si>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</si>
  <si>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</si>
  <si>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</si>
  <si>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</si>
  <si>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</si>
  <si>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</si>
  <si>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</si>
  <si>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</si>
  <si>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</si>
  <si>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</si>
  <si>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</si>
  <si>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</si>
  <si>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</si>
  <si>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</si>
  <si>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</si>
  <si>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</si>
  <si>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</si>
  <si>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</si>
  <si>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</si>
  <si>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</si>
  <si>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</si>
  <si>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</si>
  <si>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</si>
  <si>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</si>
  <si>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</si>
  <si>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</si>
  <si>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</si>
  <si>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</si>
  <si>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</si>
  <si>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</si>
  <si>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</si>
  <si>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</si>
  <si>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</si>
  <si>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</si>
  <si>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</si>
  <si>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</si>
  <si>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</si>
  <si>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</si>
  <si>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</si>
  <si>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</si>
  <si>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</si>
  <si>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</si>
  <si>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</si>
  <si>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</si>
  <si>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</si>
  <si>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</si>
  <si>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</si>
  <si>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</si>
  <si>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</si>
  <si>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</si>
  <si>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</si>
  <si>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</si>
  <si>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</si>
  <si>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</si>
  <si>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</si>
  <si>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</si>
  <si>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</si>
  <si>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</si>
  <si>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</si>
  <si>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</si>
  <si>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</si>
  <si>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</si>
  <si>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</si>
  <si>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</si>
  <si>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</si>
  <si>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</si>
  <si>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</si>
  <si>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</si>
  <si>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</si>
  <si>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</si>
  <si>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</si>
  <si>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</si>
  <si>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</si>
  <si>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</si>
  <si>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</si>
  <si>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</si>
  <si>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</si>
  <si>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</si>
  <si>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</si>
  <si>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</si>
  <si>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</si>
  <si>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</si>
  <si>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</si>
  <si>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</si>
  <si>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</si>
  <si>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</si>
  <si>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</si>
  <si>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</si>
  <si>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</si>
  <si>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</si>
  <si>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</si>
  <si>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</si>
  <si>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</si>
  <si>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</si>
  <si>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</si>
  <si>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</si>
  <si>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</si>
  <si>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</si>
  <si>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</si>
  <si>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</si>
  <si>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</si>
  <si>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</si>
  <si>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</si>
  <si>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</si>
  <si>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</si>
  <si>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</si>
  <si>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</si>
  <si>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</si>
  <si>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</si>
  <si>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</si>
  <si>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</si>
  <si>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</si>
  <si>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</si>
  <si>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</si>
  <si>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</si>
  <si>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</si>
  <si>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</si>
  <si>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</si>
  <si>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</si>
  <si>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</si>
  <si>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</si>
  <si>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</si>
  <si>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</si>
  <si>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</si>
  <si>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</si>
  <si>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</si>
  <si>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</si>
  <si>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</si>
  <si>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</si>
  <si>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</si>
  <si>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</si>
  <si>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</si>
  <si>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</si>
  <si>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</si>
  <si>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</si>
  <si>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</si>
  <si>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</si>
  <si>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</si>
  <si>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</si>
  <si>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</si>
  <si>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</si>
  <si>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</si>
  <si>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</si>
  <si>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</si>
  <si>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</si>
  <si>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</si>
  <si>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</si>
  <si>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</si>
  <si>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</si>
  <si>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</si>
  <si>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</si>
  <si>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</si>
  <si>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</si>
  <si>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</si>
  <si>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</si>
  <si>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</si>
  <si>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</si>
  <si>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</si>
  <si>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</si>
  <si>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</si>
  <si>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</si>
  <si>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</si>
  <si>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</si>
  <si>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</si>
  <si>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</si>
  <si>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</si>
  <si>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</si>
  <si>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</si>
  <si>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</si>
  <si>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</si>
  <si>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</si>
  <si>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</si>
  <si>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</si>
  <si>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</si>
  <si>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</si>
  <si>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</si>
  <si>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</si>
  <si>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</si>
  <si>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</si>
  <si>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</si>
  <si>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</si>
  <si>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</si>
  <si>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</si>
  <si>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</si>
  <si>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</si>
  <si>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</si>
  <si>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</si>
  <si>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</si>
  <si>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</si>
  <si>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</si>
  <si>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</si>
  <si>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</si>
  <si>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</si>
  <si>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</si>
  <si>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</si>
  <si>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</si>
  <si>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</si>
  <si>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</si>
  <si>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</si>
  <si>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</si>
  <si>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</si>
  <si>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</si>
  <si>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</si>
  <si>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</si>
  <si>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</si>
  <si>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</si>
  <si>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</si>
  <si>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</si>
  <si>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</si>
  <si>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</si>
  <si>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</si>
  <si>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</si>
  <si>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</si>
  <si>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</si>
  <si>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</si>
  <si>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</si>
  <si>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</si>
  <si>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</si>
  <si>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</si>
  <si>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</si>
  <si>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</si>
  <si>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</si>
  <si>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</si>
  <si>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</si>
  <si>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</si>
  <si>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</si>
  <si>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</si>
  <si>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</si>
  <si>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</si>
  <si>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</si>
  <si>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</si>
  <si>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</si>
  <si>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</si>
  <si>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</si>
  <si>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</si>
  <si>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</si>
  <si>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</si>
  <si>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</si>
  <si>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</si>
  <si>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</si>
  <si>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</si>
  <si>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</si>
  <si>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</si>
  <si>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</si>
  <si>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</si>
  <si>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</si>
  <si>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</si>
  <si>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</si>
  <si>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</si>
  <si>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</si>
  <si>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</si>
  <si>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</si>
  <si>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</si>
  <si>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</si>
  <si>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</si>
  <si>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</si>
  <si>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</si>
  <si>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</si>
  <si>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</si>
  <si>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</si>
  <si>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</si>
  <si>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</si>
  <si>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</si>
  <si>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</si>
  <si>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</si>
  <si>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</si>
  <si>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</si>
  <si>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</si>
  <si>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</si>
  <si>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</si>
  <si>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</si>
  <si>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</si>
  <si>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</si>
  <si>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</si>
  <si>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</si>
  <si>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</si>
  <si>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</si>
  <si>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</si>
  <si>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</si>
  <si>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</si>
  <si>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</si>
  <si>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</si>
  <si>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</si>
  <si>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</si>
  <si>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</si>
  <si>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</si>
  <si>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</si>
  <si>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</si>
  <si>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</si>
  <si>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</si>
  <si>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</si>
  <si>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</si>
  <si>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</si>
  <si>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</si>
  <si>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</si>
  <si>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</si>
  <si>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</si>
  <si>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</si>
  <si>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</si>
  <si>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</si>
  <si>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</si>
  <si>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</si>
  <si>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</si>
  <si>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</si>
  <si>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</si>
  <si>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</si>
  <si>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</si>
  <si>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</si>
  <si>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</si>
  <si>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</si>
  <si>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</si>
  <si>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</si>
  <si>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</si>
  <si>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</si>
  <si>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</si>
  <si>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</si>
  <si>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</si>
  <si>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</si>
  <si>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</si>
  <si>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</si>
  <si>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</si>
  <si>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</si>
  <si>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</si>
  <si>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</si>
  <si>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</si>
  <si>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</si>
  <si>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</si>
  <si>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</si>
  <si>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</si>
  <si>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</si>
  <si>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</si>
  <si>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</si>
  <si>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</si>
  <si>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</si>
  <si>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</si>
  <si>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</si>
  <si>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</si>
  <si>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</si>
  <si>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</si>
  <si>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</si>
  <si>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</si>
  <si>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</si>
  <si>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</si>
  <si>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</si>
  <si>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</si>
  <si>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</si>
  <si>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</si>
  <si>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</si>
  <si>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</si>
  <si>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</si>
  <si>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</si>
  <si>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</si>
  <si>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</si>
  <si>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</si>
  <si>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</si>
  <si>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</si>
  <si>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</si>
  <si>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</si>
  <si>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</si>
  <si>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</si>
  <si>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</si>
  <si>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</si>
  <si>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</si>
  <si>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</si>
  <si>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</si>
  <si>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</si>
  <si>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</si>
  <si>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</si>
  <si>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</si>
  <si>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</si>
  <si>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</si>
  <si>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</si>
  <si>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</si>
  <si>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</si>
  <si>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</si>
  <si>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</si>
  <si>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</si>
  <si>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</si>
  <si>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</si>
  <si>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</si>
  <si>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</si>
  <si>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</si>
  <si>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</si>
  <si>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</si>
  <si>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</si>
  <si>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</si>
  <si>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</si>
  <si>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</si>
  <si>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</si>
  <si>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</si>
  <si>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</si>
  <si>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</si>
  <si>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</si>
  <si>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</si>
  <si>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</si>
  <si>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</si>
  <si>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</si>
  <si>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</si>
  <si>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</si>
  <si>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</si>
  <si>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</si>
  <si>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</si>
  <si>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</si>
  <si>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</si>
  <si>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</si>
  <si>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</si>
  <si>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</si>
  <si>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</si>
  <si>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</si>
  <si>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</si>
  <si>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</si>
  <si>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</si>
  <si>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</si>
  <si>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</si>
  <si>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</si>
  <si>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</si>
  <si>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</si>
  <si>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</si>
  <si>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</si>
  <si>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</si>
  <si>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</si>
  <si>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</si>
  <si>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</si>
  <si>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</si>
  <si>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</si>
  <si>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</si>
  <si>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</si>
  <si>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</si>
  <si>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</si>
  <si>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</si>
  <si>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</si>
  <si>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</si>
  <si>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</si>
  <si>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</si>
  <si>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</si>
  <si>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</si>
  <si>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</si>
  <si>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</si>
  <si>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</si>
  <si>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</si>
  <si>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</si>
  <si>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</si>
  <si>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</si>
  <si>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</si>
  <si>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</si>
  <si>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</si>
  <si>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</si>
  <si>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</si>
  <si>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</si>
  <si>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</si>
  <si>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</si>
  <si>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</si>
  <si>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</si>
  <si>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</si>
  <si>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</si>
  <si>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</si>
  <si>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</si>
  <si>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</si>
  <si>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</si>
  <si>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</si>
  <si>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</si>
  <si>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</si>
  <si>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</si>
  <si>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</si>
  <si>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</si>
  <si>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</si>
  <si>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</si>
  <si>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</si>
  <si>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</si>
  <si>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</si>
  <si>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</si>
  <si>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</si>
  <si>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</si>
  <si>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</si>
  <si>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</si>
  <si>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</si>
  <si>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</si>
  <si>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</si>
  <si>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</si>
  <si>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</si>
  <si>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</si>
  <si>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</si>
  <si>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</si>
  <si>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</si>
  <si>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</si>
  <si>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</si>
  <si>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</si>
  <si>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</si>
  <si>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</si>
  <si>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</si>
  <si>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</si>
  <si>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</si>
  <si>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</si>
  <si>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</si>
  <si>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</si>
  <si>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</si>
  <si>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</si>
  <si>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</si>
  <si>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</si>
  <si>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</si>
  <si>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</si>
  <si>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</si>
  <si>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</si>
  <si>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</si>
  <si>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</si>
  <si>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</si>
  <si>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</si>
  <si>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</si>
  <si>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</si>
  <si>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</si>
  <si>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</si>
  <si>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</si>
  <si>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</si>
  <si>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</si>
  <si>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</si>
  <si>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</si>
  <si>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</si>
  <si>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</si>
  <si>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</si>
  <si>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</si>
  <si>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</si>
  <si>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</si>
  <si>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</si>
  <si>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</si>
  <si>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</si>
  <si>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</si>
  <si>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</si>
  <si>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</si>
  <si>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</si>
  <si>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</si>
  <si>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</si>
  <si>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</si>
  <si>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</si>
  <si>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</si>
  <si>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</si>
  <si>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</si>
  <si>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</si>
  <si>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</si>
  <si>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</si>
  <si>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</si>
  <si>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</si>
  <si>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</si>
  <si>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</si>
  <si>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</si>
  <si>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</si>
  <si>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</si>
  <si>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</si>
  <si>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</si>
  <si>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</si>
  <si>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</si>
  <si>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</si>
  <si>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</si>
  <si>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</si>
  <si>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</si>
  <si>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</si>
  <si>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</si>
  <si>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</si>
  <si>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</si>
  <si>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</si>
  <si>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</si>
  <si>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</si>
  <si>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</si>
  <si>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</si>
  <si>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</si>
  <si>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</si>
  <si>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</si>
  <si>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</si>
  <si>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</si>
  <si>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</si>
  <si>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</si>
  <si>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</si>
  <si>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</si>
  <si>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</si>
  <si>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</si>
  <si>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</si>
  <si>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</si>
  <si>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</si>
  <si>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</si>
  <si>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</si>
  <si>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</si>
  <si>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</si>
  <si>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</si>
  <si>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</si>
  <si>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</si>
  <si>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</si>
  <si>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</si>
  <si>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</si>
  <si>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</si>
  <si>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</si>
  <si>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</si>
  <si>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</si>
  <si>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</si>
  <si>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</si>
  <si>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</si>
  <si>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</si>
  <si>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</si>
  <si>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</si>
  <si>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</si>
  <si>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</si>
  <si>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</si>
  <si>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</si>
  <si>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</si>
  <si>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</si>
  <si>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</si>
  <si>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</si>
  <si>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</si>
  <si>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</si>
  <si>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</si>
  <si>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</si>
  <si>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</si>
  <si>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</si>
  <si>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</si>
  <si>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</si>
  <si>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</si>
  <si>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</si>
  <si>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</si>
  <si>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</si>
  <si>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</si>
  <si>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</si>
  <si>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</si>
  <si>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</si>
  <si>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</si>
  <si>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</si>
  <si>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</si>
  <si>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</si>
  <si>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</si>
  <si>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</si>
  <si>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</si>
  <si>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</si>
  <si>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</si>
  <si>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</si>
  <si>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</si>
  <si>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</si>
  <si>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</si>
  <si>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</si>
  <si>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</si>
  <si>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</si>
  <si>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</si>
  <si>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</si>
  <si>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</si>
  <si>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</si>
  <si>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</si>
  <si>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</si>
  <si>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</si>
  <si>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</si>
  <si>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</si>
  <si>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</si>
  <si>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</si>
  <si>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</si>
  <si>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</si>
  <si>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</si>
  <si>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</si>
  <si>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</si>
  <si>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</si>
  <si>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</si>
  <si>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</si>
  <si>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</si>
  <si>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</si>
  <si>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</si>
  <si>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</si>
  <si>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</si>
  <si>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</si>
  <si>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</si>
  <si>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</si>
  <si>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</si>
  <si>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</si>
  <si>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</si>
  <si>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</si>
  <si>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</si>
  <si>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</si>
  <si>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</si>
  <si>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</si>
  <si>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</si>
  <si>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</si>
  <si>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</si>
  <si>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</si>
  <si>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</si>
  <si>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</si>
  <si>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</si>
  <si>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</si>
  <si>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</si>
  <si>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</si>
  <si>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</si>
  <si>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</si>
  <si>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</si>
  <si>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</si>
  <si>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</si>
  <si>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</si>
  <si>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</si>
  <si>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</si>
  <si>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</si>
  <si>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</si>
  <si>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</si>
  <si>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</si>
  <si>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</si>
  <si>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</si>
  <si>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</si>
  <si>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</si>
  <si>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</si>
  <si>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</si>
  <si>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</si>
  <si>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</si>
  <si>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</si>
  <si>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</si>
  <si>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</si>
  <si>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</si>
  <si>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</si>
  <si>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</si>
  <si>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</si>
  <si>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</si>
  <si>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</si>
  <si>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</si>
  <si>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</si>
  <si>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</si>
  <si>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</si>
  <si>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</si>
  <si>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</si>
  <si>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</si>
  <si>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</si>
  <si>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</si>
  <si>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</si>
  <si>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</si>
  <si>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</si>
  <si>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</si>
  <si>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</si>
  <si>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</si>
  <si>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</si>
  <si>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</si>
  <si>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</si>
  <si>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</si>
  <si>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</si>
  <si>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</si>
  <si>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</si>
  <si>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</si>
  <si>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</si>
  <si>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</si>
  <si>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</si>
  <si>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</si>
  <si>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</si>
  <si>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</si>
  <si>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</si>
  <si>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</si>
  <si>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</si>
  <si>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</si>
  <si>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</si>
  <si>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</si>
  <si>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</si>
  <si>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</si>
  <si>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</si>
  <si>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</si>
  <si>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</si>
  <si>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</si>
  <si>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</si>
  <si>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</si>
  <si>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</si>
  <si>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</si>
  <si>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</si>
  <si>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</si>
  <si>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</si>
  <si>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</si>
  <si>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</si>
  <si>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</si>
  <si>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</si>
  <si>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</si>
  <si>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</si>
  <si>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</si>
  <si>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</si>
  <si>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</si>
  <si>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</si>
  <si>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</si>
  <si>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</si>
  <si>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</si>
  <si>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</si>
  <si>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</si>
  <si>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</si>
  <si>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</si>
  <si>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</si>
  <si>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</si>
  <si>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</si>
  <si>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</si>
  <si>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</si>
  <si>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</si>
  <si>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</si>
  <si>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</si>
  <si>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</si>
  <si>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</si>
  <si>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</si>
  <si>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</si>
  <si>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</si>
  <si>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</si>
  <si>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</si>
  <si>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</si>
  <si>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</si>
  <si>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</si>
  <si>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</si>
  <si>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</si>
  <si>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</si>
  <si>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</si>
  <si>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</si>
  <si>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</si>
  <si>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</si>
  <si>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</si>
  <si>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</si>
  <si>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</si>
  <si>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</si>
  <si>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</si>
  <si>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</si>
  <si>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</si>
  <si>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</si>
  <si>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</si>
  <si>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</si>
  <si>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</si>
  <si>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</si>
  <si>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</si>
  <si>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</si>
  <si>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</si>
  <si>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</si>
  <si>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</si>
  <si>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</si>
  <si>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</si>
  <si>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</si>
  <si>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</si>
  <si>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</si>
  <si>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</si>
  <si>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</si>
  <si>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</si>
  <si>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</si>
  <si>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</si>
  <si>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</si>
  <si>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</si>
  <si>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</si>
  <si>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</si>
  <si>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</si>
  <si>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</si>
  <si>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</si>
  <si>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</si>
  <si>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</si>
  <si>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</si>
  <si>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</si>
  <si>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</si>
  <si>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</si>
  <si>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</si>
  <si>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</si>
  <si>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</si>
  <si>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</si>
  <si>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</si>
  <si>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</si>
  <si>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</si>
  <si>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</si>
  <si>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</si>
  <si>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</si>
  <si>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</si>
  <si>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</si>
  <si>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</si>
  <si>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</si>
  <si>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</si>
  <si>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</si>
  <si>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</si>
  <si>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</si>
  <si>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</si>
  <si>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</si>
  <si>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</si>
  <si>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</si>
  <si>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</si>
  <si>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</si>
  <si>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</si>
  <si>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</si>
  <si>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</si>
  <si>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</si>
  <si>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</si>
  <si>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</si>
  <si>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</si>
  <si>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</si>
  <si>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</si>
  <si>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</si>
  <si>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</si>
  <si>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</si>
  <si>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</si>
  <si>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</si>
  <si>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</si>
  <si>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</si>
  <si>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</si>
  <si>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</si>
  <si>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</si>
  <si>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</si>
  <si>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</si>
  <si>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</si>
  <si>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</si>
  <si>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</si>
  <si>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</si>
  <si>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</si>
  <si>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</si>
  <si>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</si>
  <si>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</si>
  <si>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</si>
  <si>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</si>
  <si>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</si>
  <si>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</si>
  <si>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</si>
  <si>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</si>
  <si>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</si>
  <si>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</si>
  <si>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</si>
  <si>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</si>
  <si>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</si>
  <si>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</si>
  <si>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</si>
  <si>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</si>
  <si>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</si>
  <si>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</si>
  <si>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</si>
  <si>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</si>
  <si>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</si>
  <si>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</si>
  <si>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</si>
  <si>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</si>
  <si>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</si>
  <si>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</si>
  <si>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</si>
  <si>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</si>
  <si>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</si>
  <si>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</si>
  <si>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</si>
  <si>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</si>
  <si>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</si>
  <si>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</si>
  <si>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</si>
  <si>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</si>
  <si>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</si>
  <si>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</si>
  <si>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</si>
  <si>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</si>
  <si>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</si>
  <si>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</si>
  <si>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</si>
  <si>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</si>
  <si>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</si>
  <si>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</si>
  <si>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</si>
  <si>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</si>
  <si>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</si>
  <si>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</si>
  <si>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</si>
  <si>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</si>
  <si>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</si>
  <si>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</si>
  <si>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</si>
  <si>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</si>
  <si>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</si>
  <si>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</si>
  <si>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</si>
  <si>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</si>
  <si>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</si>
  <si>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</si>
  <si>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</si>
  <si>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</si>
  <si>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</si>
  <si>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</si>
  <si>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</si>
  <si>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</si>
  <si>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</si>
  <si>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</si>
  <si>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</si>
  <si>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</si>
  <si>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</si>
  <si>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</si>
  <si>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</si>
  <si>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</si>
  <si>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</si>
  <si>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</si>
  <si>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</si>
  <si>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</si>
  <si>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</si>
  <si>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</si>
  <si>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</si>
  <si>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</si>
  <si>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</si>
  <si>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</si>
  <si>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</si>
  <si>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</si>
  <si>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</si>
  <si>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</si>
  <si>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</si>
  <si>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</si>
  <si>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</si>
  <si>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</si>
  <si>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</si>
  <si>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</si>
  <si>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</si>
  <si>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</si>
  <si>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</si>
  <si>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</si>
  <si>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</si>
  <si>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</si>
  <si>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</si>
  <si>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</si>
  <si>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</si>
  <si>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</si>
  <si>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</si>
  <si>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</si>
  <si>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</si>
  <si>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</si>
  <si>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</si>
  <si>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</si>
  <si>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</si>
  <si>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</si>
  <si>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</si>
  <si>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</si>
  <si>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</si>
  <si>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</si>
  <si>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</si>
  <si>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</si>
  <si>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</si>
  <si>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</si>
  <si>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</si>
  <si>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</si>
  <si>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</si>
  <si>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</si>
  <si>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</si>
  <si>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</si>
  <si>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</si>
  <si>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</si>
  <si>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</si>
  <si>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</si>
  <si>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</si>
  <si>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</si>
  <si>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</si>
  <si>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</si>
  <si>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</si>
  <si>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</si>
  <si>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</si>
  <si>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</si>
  <si>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</si>
  <si>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</si>
  <si>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</si>
  <si>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</si>
  <si>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</si>
  <si>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</si>
  <si>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</si>
  <si>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</si>
  <si>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</si>
  <si>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</si>
  <si>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</si>
  <si>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</si>
  <si>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</si>
  <si>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</si>
  <si>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</si>
  <si>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</si>
  <si>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</si>
  <si>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</si>
  <si>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</si>
  <si>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</si>
  <si>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</si>
  <si>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</si>
  <si>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</si>
  <si>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</si>
  <si>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</si>
  <si>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</si>
  <si>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</si>
  <si>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</si>
  <si>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</si>
  <si>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</si>
  <si>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</si>
  <si>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</si>
  <si>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</si>
  <si>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</si>
  <si>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</si>
  <si>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</si>
  <si>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</si>
  <si>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</si>
  <si>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</si>
  <si>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</si>
  <si>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</si>
  <si>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</si>
  <si>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</si>
  <si>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</si>
  <si>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</si>
  <si>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</si>
  <si>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</si>
  <si>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</si>
  <si>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</si>
  <si>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</si>
  <si>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</si>
  <si>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</si>
  <si>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</si>
  <si>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</si>
  <si>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</si>
  <si>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</si>
  <si>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</si>
  <si>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</si>
  <si>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</si>
  <si>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</si>
  <si>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</si>
  <si>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</si>
  <si>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</si>
  <si>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</si>
  <si>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</si>
  <si>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</si>
  <si>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</si>
  <si>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</si>
  <si>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</si>
  <si>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</si>
  <si>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</si>
  <si>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</si>
  <si>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</si>
  <si>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</si>
  <si>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</si>
  <si>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</si>
  <si>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</si>
  <si>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</si>
  <si>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</si>
  <si>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</si>
  <si>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</si>
  <si>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</si>
  <si>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</si>
  <si>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</si>
  <si>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</si>
  <si>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</si>
  <si>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</si>
  <si>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</si>
  <si>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</si>
  <si>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</si>
  <si>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</si>
  <si>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</si>
  <si>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</si>
  <si>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</si>
  <si>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</si>
  <si>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</si>
  <si>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</si>
  <si>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</si>
  <si>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</si>
  <si>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</si>
  <si>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</si>
  <si>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</si>
  <si>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</si>
  <si>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</si>
  <si>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</si>
  <si>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</si>
  <si>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</si>
  <si>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</si>
  <si>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</si>
  <si>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</si>
  <si>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</si>
  <si>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</si>
  <si>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</si>
  <si>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</si>
  <si>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</si>
  <si>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</si>
  <si>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</si>
  <si>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</si>
  <si>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</si>
  <si>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</si>
  <si>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</si>
  <si>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</si>
  <si>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</si>
  <si>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</si>
  <si>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</si>
  <si>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</si>
  <si>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</si>
  <si>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</si>
  <si>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</si>
  <si>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</si>
  <si>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</si>
  <si>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</si>
  <si>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</si>
  <si>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</si>
  <si>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</si>
  <si>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</si>
  <si>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</si>
  <si>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</si>
  <si>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</si>
  <si>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</si>
  <si>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</si>
  <si>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</si>
  <si>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</si>
  <si>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</si>
  <si>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</si>
  <si>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</si>
  <si>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</si>
  <si>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</si>
  <si>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</si>
  <si>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</si>
  <si>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</si>
  <si>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</si>
  <si>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</si>
  <si>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</si>
  <si>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</si>
  <si>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</si>
  <si>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</si>
  <si>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</si>
  <si>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</si>
  <si>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</si>
  <si>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</si>
  <si>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</si>
  <si>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</si>
  <si>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</si>
  <si>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</si>
  <si>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</si>
  <si>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</si>
  <si>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</si>
  <si>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</si>
  <si>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</si>
  <si>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</si>
  <si>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</si>
  <si>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</si>
  <si>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</si>
  <si>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</si>
  <si>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</si>
  <si>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</si>
  <si>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</si>
  <si>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</si>
  <si>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</si>
  <si>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</si>
  <si>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</si>
  <si>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</si>
  <si>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</si>
  <si>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</si>
  <si>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</si>
  <si>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</si>
  <si>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</si>
  <si>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</si>
  <si>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</si>
  <si>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</si>
  <si>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</si>
  <si>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</si>
  <si>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</si>
  <si>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</si>
  <si>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</si>
  <si>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</si>
  <si>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</si>
  <si>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</si>
  <si>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</si>
  <si>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</si>
  <si>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</si>
  <si>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</si>
  <si>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</si>
  <si>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</si>
  <si>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</si>
  <si>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</si>
  <si>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</si>
  <si>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</si>
  <si>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</si>
  <si>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</si>
  <si>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</si>
  <si>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</si>
  <si>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</si>
  <si>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</si>
  <si>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</si>
  <si>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</si>
  <si>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</si>
  <si>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</si>
  <si>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</si>
  <si>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</si>
  <si>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</si>
  <si>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</si>
  <si>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</si>
  <si>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</si>
  <si>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</si>
  <si>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</si>
  <si>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</si>
  <si>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</si>
  <si>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</si>
  <si>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</si>
  <si>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</si>
  <si>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</si>
  <si>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</si>
  <si>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</si>
  <si>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</si>
  <si>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</si>
  <si>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</si>
  <si>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</si>
  <si>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</si>
  <si>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</si>
  <si>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</si>
  <si>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</si>
  <si>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</si>
  <si>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</si>
  <si>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</si>
  <si>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</si>
  <si>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</si>
  <si>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</si>
  <si>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</si>
  <si>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</si>
  <si>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</si>
  <si>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</si>
  <si>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</si>
  <si>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</si>
  <si>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</si>
  <si>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</si>
  <si>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</si>
  <si>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</si>
  <si>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</si>
  <si>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</si>
  <si>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</si>
  <si>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</si>
  <si>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</si>
  <si>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</si>
  <si>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</si>
  <si>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</si>
  <si>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</si>
  <si>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</si>
  <si>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</si>
  <si>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</si>
  <si>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</si>
  <si>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</si>
  <si>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</si>
  <si>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</si>
  <si>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</si>
  <si>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</si>
  <si>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</si>
  <si>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</si>
  <si>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</si>
  <si>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</si>
  <si>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</si>
  <si>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</si>
  <si>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</si>
  <si>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</si>
  <si>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</si>
  <si>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</si>
  <si>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</si>
  <si>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</si>
  <si>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</si>
  <si>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</si>
  <si>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</si>
  <si>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</si>
  <si>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</si>
  <si>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</si>
  <si>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</si>
  <si>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</si>
  <si>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</si>
  <si>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</si>
  <si>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</si>
  <si>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</si>
  <si>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</si>
  <si>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</si>
  <si>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</si>
  <si>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</si>
  <si>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</si>
  <si>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</si>
  <si>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</si>
  <si>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</si>
  <si>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</si>
  <si>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</si>
  <si>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</si>
  <si>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</si>
  <si>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</si>
  <si>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</si>
  <si>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</si>
  <si>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</si>
  <si>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</si>
  <si>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</si>
  <si>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</si>
  <si>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</si>
  <si>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</si>
  <si>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</si>
  <si>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</si>
  <si>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</si>
  <si>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</si>
  <si>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</si>
  <si>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</si>
  <si>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</si>
  <si>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</si>
  <si>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</si>
  <si>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</si>
  <si>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</si>
  <si>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</si>
  <si>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</si>
  <si>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</si>
  <si>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</si>
  <si>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</si>
  <si>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</si>
  <si>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</si>
  <si>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</si>
  <si>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</si>
  <si>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</si>
  <si>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</si>
  <si>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</si>
  <si>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</si>
  <si>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</si>
  <si>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</si>
  <si>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</si>
  <si>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</si>
  <si>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</si>
  <si>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</si>
  <si>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</si>
  <si>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</si>
  <si>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</si>
  <si>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</si>
  <si>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</si>
  <si>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</si>
  <si>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</si>
  <si>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</si>
  <si>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</si>
  <si>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</si>
  <si>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</si>
  <si>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</si>
  <si>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</si>
  <si>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</si>
  <si>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</si>
  <si>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</si>
  <si>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</si>
  <si>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</si>
  <si>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</si>
  <si>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</si>
  <si>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</si>
  <si>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</si>
  <si>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</si>
  <si>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</si>
  <si>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</si>
  <si>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</si>
  <si>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</si>
  <si>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</si>
  <si>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</si>
  <si>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</si>
  <si>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</si>
  <si>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</si>
  <si>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</si>
  <si>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</si>
  <si>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</si>
  <si>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</si>
  <si>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</si>
  <si>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</si>
  <si>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</si>
  <si>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</si>
  <si>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</si>
  <si>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</si>
  <si>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</si>
  <si>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</si>
  <si>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</si>
  <si>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</si>
  <si>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</si>
  <si>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</si>
  <si>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</si>
  <si>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</si>
  <si>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</si>
  <si>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</si>
  <si>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</si>
  <si>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</si>
  <si>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</si>
  <si>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</si>
  <si>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</si>
  <si>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</si>
  <si>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</si>
  <si>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</si>
  <si>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</si>
  <si>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</si>
  <si>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</si>
  <si>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</si>
  <si>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</si>
  <si>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</si>
  <si>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</si>
  <si>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</si>
  <si>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</si>
  <si>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</si>
  <si>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</si>
  <si>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</si>
  <si>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</si>
  <si>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</si>
  <si>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</si>
  <si>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</si>
  <si>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</si>
  <si>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</si>
  <si>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</si>
  <si>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</si>
  <si>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</si>
  <si>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</si>
  <si>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</si>
  <si>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</si>
  <si>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</si>
  <si>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</si>
  <si>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</si>
  <si>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</si>
  <si>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</si>
  <si>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</si>
  <si>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</si>
  <si>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</si>
  <si>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</si>
  <si>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</si>
  <si>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</si>
  <si>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</si>
  <si>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</si>
  <si>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</si>
  <si>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</si>
  <si>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</si>
  <si>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</si>
  <si>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</si>
  <si>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</si>
  <si>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</si>
  <si>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</si>
  <si>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</si>
  <si>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</si>
  <si>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</si>
  <si>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</si>
  <si>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</si>
  <si>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</si>
  <si>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</si>
  <si>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</si>
  <si>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</si>
  <si>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</si>
  <si>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</si>
  <si>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</si>
  <si>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</si>
  <si>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</si>
  <si>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</si>
  <si>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</si>
  <si>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</si>
  <si>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</si>
  <si>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</si>
  <si>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</si>
  <si>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</si>
  <si>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</si>
  <si>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</si>
  <si>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</si>
  <si>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</si>
  <si>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</si>
  <si>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</si>
  <si>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</si>
  <si>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</si>
  <si>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</si>
  <si>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</si>
  <si>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</si>
  <si>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</si>
  <si>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</si>
  <si>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</si>
  <si>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</si>
  <si>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</si>
  <si>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</si>
  <si>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</si>
  <si>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</si>
  <si>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</si>
  <si>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</si>
  <si>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</si>
  <si>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</si>
  <si>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</si>
  <si>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</si>
  <si>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</si>
  <si>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</si>
  <si>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</si>
  <si>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</si>
  <si>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</si>
  <si>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</si>
  <si>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</si>
  <si>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</si>
  <si>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</si>
  <si>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</si>
  <si>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</si>
  <si>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</si>
  <si>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</si>
  <si>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</si>
  <si>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</si>
  <si>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</si>
  <si>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</si>
  <si>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</si>
  <si>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</si>
  <si>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</si>
  <si>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</si>
  <si>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</si>
  <si>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</si>
  <si>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</si>
  <si>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</si>
  <si>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</si>
  <si>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</si>
  <si>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</si>
  <si>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</si>
  <si>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</si>
  <si>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</si>
  <si>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</si>
  <si>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</si>
  <si>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</si>
  <si>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</si>
  <si>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</si>
  <si>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</si>
  <si>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</si>
  <si>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</si>
  <si>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</si>
  <si>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</si>
  <si>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</si>
  <si>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</si>
  <si>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</si>
  <si>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</si>
  <si>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</si>
  <si>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</si>
  <si>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</si>
  <si>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</si>
  <si>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</si>
  <si>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</si>
  <si>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</si>
  <si>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</si>
  <si>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</si>
  <si>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</si>
  <si>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</si>
  <si>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</si>
  <si>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</si>
  <si>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</si>
  <si>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</si>
  <si>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</si>
  <si>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</si>
  <si>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</si>
  <si>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</si>
  <si>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</si>
  <si>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</si>
  <si>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</si>
  <si>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</si>
  <si>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</si>
  <si>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</si>
  <si>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</si>
  <si>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</si>
  <si>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</si>
  <si>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</si>
  <si>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</si>
  <si>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</si>
  <si>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</si>
  <si>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</si>
  <si>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</si>
  <si>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</si>
  <si>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</si>
  <si>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</si>
  <si>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</si>
  <si>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</si>
  <si>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</si>
  <si>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</si>
  <si>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</si>
  <si>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</si>
  <si>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</si>
  <si>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</si>
  <si>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</si>
  <si>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</si>
  <si>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</si>
  <si>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</si>
  <si>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</si>
  <si>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</si>
  <si>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</si>
  <si>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</si>
  <si>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</si>
  <si>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</si>
  <si>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</si>
  <si>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</si>
  <si>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</si>
  <si>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</si>
  <si>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</si>
  <si>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</si>
  <si>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</si>
  <si>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</si>
  <si>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</si>
  <si>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</si>
  <si>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</si>
  <si>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</si>
  <si>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</si>
  <si>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</si>
  <si>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</si>
  <si>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</si>
  <si>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</si>
  <si>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</si>
  <si>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</si>
  <si>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</si>
  <si>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</si>
  <si>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</si>
  <si>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</si>
  <si>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</si>
  <si>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</si>
  <si>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</si>
  <si>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</si>
  <si>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</si>
  <si>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</si>
  <si>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</si>
  <si>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</si>
  <si>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</si>
  <si>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</si>
  <si>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</si>
  <si>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</si>
  <si>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</si>
  <si>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</si>
  <si>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</si>
  <si>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</si>
  <si>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</si>
  <si>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</si>
  <si>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</si>
  <si>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</si>
  <si>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</si>
  <si>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</si>
  <si>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</si>
  <si>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</si>
  <si>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</si>
  <si>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</si>
  <si>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</si>
  <si>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</si>
  <si>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</si>
  <si>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</si>
  <si>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</si>
  <si>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</si>
  <si>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</si>
  <si>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</si>
  <si>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</si>
  <si>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</si>
  <si>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</si>
  <si>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</si>
  <si>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</si>
  <si>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</si>
  <si>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</si>
  <si>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</si>
  <si>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</si>
  <si>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</si>
  <si>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</si>
  <si>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</si>
  <si>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</si>
  <si>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</si>
  <si>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</si>
  <si>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</si>
  <si>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</si>
  <si>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</si>
  <si>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</si>
  <si>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</si>
  <si>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</si>
  <si>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</si>
  <si>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</si>
  <si>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</si>
  <si>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</si>
  <si>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</si>
  <si>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</si>
  <si>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</si>
  <si>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</si>
  <si>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</si>
  <si>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</si>
  <si>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</si>
  <si>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</si>
  <si>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</si>
  <si>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</si>
  <si>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</si>
  <si>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</si>
  <si>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</si>
  <si>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</si>
  <si>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</si>
  <si>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</si>
  <si>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</si>
  <si>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</si>
  <si>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</si>
  <si>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</si>
  <si>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</si>
  <si>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</si>
  <si>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</si>
  <si>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</si>
  <si>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</si>
  <si>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</si>
  <si>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</si>
  <si>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</si>
  <si>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</si>
  <si>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</si>
  <si>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</si>
  <si>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</si>
  <si>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</si>
  <si>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</si>
  <si>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</si>
  <si>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</si>
  <si>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</si>
  <si>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</si>
  <si>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</si>
  <si>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</si>
  <si>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</si>
  <si>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</si>
  <si>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</si>
  <si>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</si>
  <si>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</si>
  <si>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</si>
  <si>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</si>
  <si>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</si>
  <si>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</si>
  <si>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</si>
  <si>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</si>
  <si>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</si>
  <si>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</si>
  <si>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</si>
  <si>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</si>
  <si>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</si>
  <si>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</si>
  <si>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</si>
  <si>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</si>
  <si>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</si>
  <si>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</si>
  <si>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</si>
  <si>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</si>
  <si>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</si>
  <si>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</si>
  <si>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</si>
  <si>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</si>
  <si>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</si>
  <si>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</si>
  <si>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</si>
  <si>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</si>
  <si>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</si>
  <si>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</si>
  <si>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</si>
  <si>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</si>
  <si>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</si>
  <si>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</si>
  <si>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</si>
  <si>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</si>
  <si>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</si>
  <si>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</si>
  <si>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</si>
  <si>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</si>
  <si>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</si>
  <si>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</si>
  <si>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</si>
  <si>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</si>
  <si>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</si>
  <si>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</si>
  <si>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</si>
  <si>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</si>
  <si>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</si>
  <si>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</si>
  <si>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</si>
  <si>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</si>
  <si>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</si>
  <si>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</si>
  <si>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</si>
  <si>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</si>
  <si>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</si>
  <si>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</si>
  <si>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</si>
  <si>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</si>
  <si>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</si>
  <si>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</si>
  <si>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</si>
  <si>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</si>
  <si>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</si>
  <si>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</si>
  <si>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</si>
  <si>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</si>
  <si>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</si>
  <si>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</si>
  <si>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</si>
  <si>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</si>
  <si>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</si>
  <si>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</si>
  <si>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</si>
  <si>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</si>
  <si>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</si>
  <si>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</si>
  <si>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</si>
  <si>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</si>
  <si>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</si>
  <si>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</si>
  <si>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</si>
  <si>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</si>
  <si>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</si>
  <si>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</si>
  <si>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</si>
  <si>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</si>
  <si>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</si>
  <si>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</si>
  <si>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</si>
  <si>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</si>
  <si>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</si>
  <si>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</si>
  <si>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</si>
  <si>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</si>
  <si>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</si>
  <si>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</si>
  <si>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</si>
  <si>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</si>
  <si>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</si>
  <si>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</si>
  <si>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</si>
  <si>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</si>
  <si>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</si>
  <si>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</si>
  <si>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</si>
  <si>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</si>
  <si>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</si>
  <si>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</si>
  <si>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</si>
  <si>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</si>
  <si>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</si>
  <si>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</si>
  <si>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</si>
  <si>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</si>
  <si>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</si>
  <si>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</si>
  <si>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</si>
  <si>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</si>
  <si>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</si>
  <si>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</si>
  <si>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</si>
  <si>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</si>
  <si>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</si>
  <si>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</si>
  <si>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</si>
  <si>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</si>
  <si>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</si>
  <si>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</si>
  <si>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</si>
  <si>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</si>
  <si>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</si>
  <si>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</si>
  <si>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</si>
  <si>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</si>
  <si>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</si>
  <si>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</si>
  <si>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</si>
  <si>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</si>
  <si>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</si>
  <si>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</si>
  <si>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</si>
  <si>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</si>
  <si>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</si>
  <si>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</si>
  <si>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</si>
  <si>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</si>
  <si>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</si>
  <si>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</si>
  <si>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</si>
  <si>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</si>
  <si>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</si>
  <si>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</si>
  <si>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</si>
  <si>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</si>
  <si>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</si>
  <si>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</si>
  <si>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</si>
  <si>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</si>
  <si>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</si>
  <si>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</si>
  <si>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</si>
  <si>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</si>
  <si>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</si>
  <si>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</si>
  <si>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</si>
  <si>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</si>
  <si>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</si>
  <si>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</si>
  <si>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</si>
  <si>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</si>
  <si>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</si>
  <si>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</si>
  <si>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</si>
  <si>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</si>
  <si>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</si>
  <si>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</si>
  <si>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</si>
  <si>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</si>
  <si>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</si>
  <si>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</si>
  <si>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</si>
  <si>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</si>
  <si>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</si>
  <si>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</si>
  <si>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</si>
  <si>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</si>
  <si>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</si>
  <si>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</si>
  <si>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</si>
  <si>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</si>
  <si>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</si>
  <si>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</si>
  <si>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</si>
  <si>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</si>
  <si>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</si>
  <si>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</si>
  <si>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</si>
  <si>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</si>
  <si>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</si>
  <si>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</si>
  <si>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</si>
  <si>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</si>
  <si>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</si>
  <si>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</si>
  <si>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</si>
  <si>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</si>
  <si>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</si>
  <si>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</si>
  <si>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</si>
  <si>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</si>
  <si>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</si>
  <si>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</si>
  <si>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</si>
  <si>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</si>
  <si>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</si>
  <si>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</si>
  <si>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</si>
  <si>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</si>
  <si>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</si>
  <si>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</si>
  <si>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</si>
  <si>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</si>
  <si>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</si>
  <si>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</si>
  <si>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</si>
  <si>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</si>
  <si>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</si>
  <si>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</si>
  <si>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</si>
  <si>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</si>
  <si>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</si>
  <si>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</si>
  <si>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</si>
  <si>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</si>
  <si>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</si>
  <si>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</si>
  <si>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</si>
  <si>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</si>
  <si>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</si>
  <si>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</si>
  <si>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</si>
  <si>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</si>
  <si>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</si>
  <si>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</si>
  <si>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</si>
  <si>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</si>
  <si>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</si>
  <si>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</si>
  <si>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</si>
  <si>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</si>
  <si>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</si>
  <si>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</si>
  <si>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</si>
  <si>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</si>
  <si>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</si>
  <si>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</si>
  <si>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</si>
  <si>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</si>
  <si>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</si>
  <si>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</si>
  <si>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</si>
  <si>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</si>
  <si>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</si>
  <si>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</si>
  <si>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</si>
  <si>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</si>
  <si>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</si>
  <si>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</si>
  <si>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</si>
  <si>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</si>
  <si>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</si>
  <si>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</si>
  <si>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</si>
  <si>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</si>
  <si>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</si>
  <si>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</si>
  <si>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</si>
  <si>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</si>
  <si>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</si>
  <si>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</si>
  <si>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</si>
  <si>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</si>
  <si>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</si>
  <si>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</si>
  <si>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</si>
  <si>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</si>
  <si>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</si>
  <si>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</si>
  <si>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</si>
  <si>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</si>
  <si>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</si>
  <si>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</si>
  <si>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</si>
  <si>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</si>
  <si>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</si>
  <si>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</si>
  <si>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</si>
  <si>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</si>
  <si>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</si>
  <si>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</si>
  <si>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</si>
  <si>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</si>
  <si>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</si>
  <si>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</si>
  <si>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</si>
  <si>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</si>
  <si>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</si>
  <si>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</si>
  <si>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</si>
  <si>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</si>
  <si>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</si>
  <si>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</si>
  <si>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</si>
  <si>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</si>
  <si>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</si>
  <si>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</si>
  <si>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</si>
  <si>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</si>
  <si>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</si>
  <si>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</si>
  <si>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</si>
  <si>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</si>
  <si>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</si>
  <si>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</si>
  <si>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</si>
  <si>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</si>
  <si>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</si>
  <si>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</si>
  <si>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</si>
  <si>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</si>
  <si>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</si>
  <si>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</si>
  <si>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</si>
  <si>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</si>
  <si>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</si>
  <si>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</si>
  <si>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</si>
  <si>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</si>
  <si>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</si>
  <si>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</si>
  <si>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</si>
  <si>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</si>
  <si>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</si>
  <si>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</si>
  <si>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</si>
  <si>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</si>
  <si>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</si>
  <si>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</si>
  <si>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</si>
  <si>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</si>
  <si>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</si>
  <si>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</si>
  <si>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</si>
  <si>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</si>
  <si>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</si>
  <si>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</si>
  <si>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</si>
  <si>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</si>
  <si>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</si>
  <si>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</si>
  <si>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</si>
  <si>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</si>
  <si>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</si>
  <si>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</si>
  <si>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</si>
  <si>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</si>
  <si>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</si>
  <si>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</si>
  <si>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</si>
  <si>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</si>
  <si>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</si>
  <si>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</si>
  <si>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</si>
  <si>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</si>
  <si>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</si>
  <si>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</si>
  <si>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</si>
  <si>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</si>
  <si>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</si>
  <si>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</si>
  <si>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</si>
  <si>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</si>
  <si>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</si>
  <si>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</si>
  <si>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</si>
  <si>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</si>
  <si>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</si>
  <si>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</si>
  <si>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</si>
  <si>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</si>
  <si>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</si>
  <si>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</si>
  <si>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</si>
  <si>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</si>
  <si>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</si>
  <si>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</si>
  <si>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</si>
  <si>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</si>
  <si>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</si>
  <si>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</si>
  <si>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</si>
  <si>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</si>
  <si>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</si>
  <si>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</si>
  <si>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</si>
  <si>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</si>
  <si>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</si>
  <si>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</si>
  <si>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</si>
  <si>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</si>
  <si>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</si>
  <si>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</si>
  <si>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</si>
  <si>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</si>
  <si>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</si>
  <si>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</si>
  <si>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</si>
  <si>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</si>
  <si>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</si>
  <si>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</si>
  <si>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</si>
  <si>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</si>
  <si>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</si>
  <si>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</si>
  <si>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</si>
  <si>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</si>
  <si>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</si>
  <si>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</si>
  <si>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</si>
  <si>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</si>
  <si>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</si>
  <si>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</si>
  <si>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</si>
  <si>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</si>
  <si>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</si>
  <si>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</si>
  <si>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</si>
  <si>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</si>
  <si>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</si>
  <si>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</si>
  <si>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</si>
  <si>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</si>
  <si>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</si>
  <si>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</si>
  <si>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</si>
  <si>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</si>
  <si>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</si>
  <si>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</si>
  <si>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</si>
  <si>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</si>
  <si>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</si>
  <si>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</si>
  <si>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</si>
  <si>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</si>
  <si>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</si>
  <si>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</si>
  <si>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</si>
  <si>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</si>
  <si>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</si>
  <si>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</si>
  <si>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</si>
  <si>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</si>
  <si>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</si>
  <si>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</si>
  <si>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</si>
  <si>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</si>
  <si>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</si>
  <si>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</si>
  <si>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</si>
  <si>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</si>
  <si>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</si>
  <si>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</si>
  <si>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</si>
  <si>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</si>
  <si>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</si>
  <si>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</si>
  <si>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</si>
  <si>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</si>
  <si>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</si>
  <si>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</si>
  <si>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</si>
  <si>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</si>
  <si>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</si>
  <si>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</si>
  <si>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</si>
  <si>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</si>
  <si>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</si>
  <si>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</si>
  <si>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</si>
  <si>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</si>
  <si>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</si>
  <si>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</si>
  <si>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</si>
  <si>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</si>
  <si>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</si>
  <si>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</si>
  <si>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</si>
  <si>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</si>
  <si>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</si>
  <si>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</si>
  <si>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</si>
  <si>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</si>
  <si>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</si>
  <si>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</si>
  <si>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</si>
  <si>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</si>
  <si>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</si>
  <si>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</si>
  <si>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</si>
  <si>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</si>
  <si>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</si>
  <si>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</si>
  <si>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</si>
  <si>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</si>
  <si>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</si>
  <si>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</si>
  <si>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</si>
  <si>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</si>
  <si>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</si>
  <si>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</si>
  <si>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</si>
  <si>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</si>
  <si>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</si>
  <si>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</si>
  <si>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</si>
  <si>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</si>
  <si>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</si>
  <si>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</si>
  <si>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</si>
  <si>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</si>
  <si>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</si>
  <si>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</si>
  <si>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</si>
  <si>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</si>
  <si>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</si>
  <si>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</si>
  <si>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</si>
  <si>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</si>
  <si>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</si>
  <si>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</si>
  <si>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</si>
  <si>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</si>
  <si>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</si>
  <si>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</si>
  <si>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</si>
  <si>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</si>
  <si>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</si>
  <si>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</si>
  <si>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</si>
  <si>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</si>
  <si>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</si>
  <si>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</si>
  <si>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</si>
  <si>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</si>
  <si>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</si>
  <si>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</si>
  <si>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</si>
  <si>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</si>
  <si>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</si>
  <si>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</si>
  <si>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</si>
  <si>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</si>
  <si>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</si>
  <si>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</si>
  <si>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</si>
  <si>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</si>
  <si>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</si>
  <si>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</si>
  <si>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</si>
  <si>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</si>
  <si>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</si>
  <si>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</si>
  <si>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</si>
  <si>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</si>
  <si>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</si>
  <si>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</si>
  <si>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</si>
  <si>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</si>
  <si>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</si>
  <si>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</si>
  <si>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</si>
  <si>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</si>
  <si>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</si>
  <si>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</si>
  <si>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</si>
  <si>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</si>
  <si>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</si>
  <si>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</si>
  <si>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</si>
  <si>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</si>
  <si>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</si>
  <si>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</si>
  <si>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</si>
  <si>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</si>
  <si>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</si>
  <si>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</si>
  <si>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</si>
  <si>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</si>
  <si>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</si>
  <si>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</si>
  <si>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</si>
  <si>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</si>
  <si>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</si>
  <si>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</si>
  <si>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</si>
  <si>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</si>
  <si>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</si>
  <si>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</si>
  <si>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</si>
  <si>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</si>
  <si>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</si>
  <si>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</si>
  <si>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</si>
  <si>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</si>
  <si>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</si>
  <si>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</si>
  <si>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</si>
  <si>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</si>
  <si>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</si>
  <si>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</si>
  <si>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</si>
  <si>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</si>
  <si>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</si>
  <si>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</si>
  <si>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</si>
  <si>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</si>
  <si>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</si>
  <si>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</si>
  <si>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</si>
  <si>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</si>
  <si>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</si>
  <si>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</si>
  <si>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</si>
  <si>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</si>
  <si>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</si>
  <si>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</si>
  <si>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</si>
  <si>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</si>
  <si>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</si>
  <si>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</si>
  <si>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</si>
  <si>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</si>
  <si>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</si>
  <si>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</si>
  <si>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</si>
  <si>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</si>
  <si>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</si>
  <si>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</si>
  <si>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</si>
  <si>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</si>
  <si>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</si>
  <si>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</si>
  <si>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</si>
  <si>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</si>
  <si>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</si>
  <si>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</si>
  <si>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</si>
  <si>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</si>
  <si>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</si>
  <si>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</si>
  <si>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</si>
  <si>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</si>
  <si>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</si>
  <si>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</si>
  <si>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</si>
  <si>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</si>
  <si>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</si>
  <si>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</si>
  <si>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</si>
  <si>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</si>
  <si>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</si>
  <si>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</si>
  <si>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</si>
  <si>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</si>
  <si>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</si>
  <si>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</si>
  <si>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</si>
  <si>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</si>
  <si>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</si>
  <si>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</si>
  <si>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</si>
  <si>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</si>
  <si>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</si>
  <si>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</si>
  <si>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</si>
  <si>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</si>
  <si>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</si>
  <si>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</si>
  <si>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</si>
  <si>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</si>
  <si>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</si>
  <si>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</si>
  <si>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</si>
  <si>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</si>
  <si>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</si>
  <si>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</si>
  <si>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</si>
  <si>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</si>
  <si>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</si>
  <si>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</si>
  <si>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</si>
  <si>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</si>
  <si>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</si>
  <si>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</si>
  <si>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</si>
  <si>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</si>
  <si>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</si>
  <si>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</si>
  <si>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</si>
  <si>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</si>
  <si>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</si>
  <si>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</si>
  <si>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</si>
  <si>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</si>
  <si>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</si>
  <si>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</si>
  <si>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</si>
  <si>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</si>
  <si>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</si>
  <si>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</si>
  <si>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</si>
  <si>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</si>
  <si>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</si>
  <si>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</si>
  <si>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</si>
  <si>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</si>
  <si>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</si>
  <si>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</si>
  <si>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</si>
  <si>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</si>
  <si>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</si>
  <si>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</si>
  <si>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</si>
  <si>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</si>
  <si>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</si>
  <si>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</si>
  <si>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</si>
  <si>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</si>
  <si>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</si>
  <si>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</si>
  <si>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</si>
  <si>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</si>
  <si>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</si>
  <si>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</si>
  <si>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</si>
  <si>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</si>
  <si>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</si>
  <si>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</si>
  <si>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</si>
  <si>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</si>
  <si>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</si>
  <si>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</si>
  <si>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</si>
  <si>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</si>
  <si>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</si>
  <si>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</si>
  <si>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</si>
  <si>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</si>
  <si>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</si>
  <si>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</si>
  <si>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</si>
  <si>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</si>
  <si>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</si>
  <si>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</si>
  <si>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</si>
  <si>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</si>
  <si>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</si>
  <si>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</si>
  <si>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</si>
  <si>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</si>
  <si>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</si>
  <si>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</si>
  <si>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</si>
  <si>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</si>
  <si>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</si>
  <si>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</si>
  <si>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</si>
  <si>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</si>
  <si>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</si>
  <si>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</si>
  <si>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</si>
  <si>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</si>
  <si>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</si>
  <si>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</si>
  <si>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</si>
  <si>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</si>
  <si>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</si>
  <si>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</si>
  <si>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</si>
  <si>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</si>
  <si>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</si>
  <si>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</si>
  <si>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</si>
  <si>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</si>
  <si>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</si>
  <si>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</si>
  <si>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</si>
  <si>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</si>
  <si>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</si>
  <si>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</si>
  <si>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</si>
  <si>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</si>
  <si>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</si>
  <si>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</si>
  <si>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</si>
  <si>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</si>
  <si>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</si>
  <si>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</si>
  <si>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</si>
  <si>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</si>
  <si>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</si>
  <si>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</si>
  <si>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</si>
  <si>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</si>
  <si>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</si>
  <si>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</si>
  <si>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</si>
  <si>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</si>
  <si>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</si>
  <si>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</si>
  <si>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</si>
  <si>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</si>
  <si>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</si>
  <si>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</si>
  <si>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</si>
  <si>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</si>
  <si>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</si>
  <si>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</si>
  <si>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</si>
  <si>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</si>
  <si>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</si>
  <si>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</si>
  <si>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</si>
  <si>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</si>
  <si>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</si>
  <si>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</si>
  <si>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</si>
  <si>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</si>
  <si>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</si>
  <si>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</si>
  <si>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</si>
  <si>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</si>
  <si>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</si>
  <si>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</si>
  <si>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</si>
  <si>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</si>
  <si>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</si>
  <si>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</si>
  <si>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</si>
  <si>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</si>
  <si>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</si>
  <si>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</si>
  <si>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</si>
  <si>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</si>
  <si>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</si>
  <si>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</si>
  <si>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</si>
  <si>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</si>
  <si>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</si>
  <si>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</si>
  <si>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</si>
  <si>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</si>
  <si>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</si>
  <si>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</si>
  <si>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</si>
  <si>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</si>
  <si>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</si>
  <si>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</si>
  <si>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</si>
  <si>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</si>
  <si>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</si>
  <si>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</si>
  <si>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</si>
  <si>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</si>
  <si>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</si>
  <si>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</si>
  <si>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</si>
  <si>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</si>
  <si>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</si>
  <si>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</si>
  <si>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</si>
  <si>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</si>
  <si>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</si>
  <si>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</si>
  <si>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</si>
  <si>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</si>
  <si>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</si>
  <si>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</si>
  <si>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</si>
  <si>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</si>
  <si>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</si>
  <si>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</si>
  <si>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</si>
  <si>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</si>
  <si>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</si>
  <si>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</si>
  <si>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</si>
  <si>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</si>
  <si>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</si>
  <si>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</si>
  <si>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</si>
  <si>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</si>
  <si>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</si>
  <si>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</si>
  <si>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</si>
  <si>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</si>
  <si>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</si>
  <si>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</si>
  <si>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</si>
  <si>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</si>
  <si>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</si>
  <si>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</si>
  <si>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</si>
  <si>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</si>
  <si>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</si>
  <si>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</si>
  <si>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</si>
  <si>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</si>
  <si>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</si>
  <si>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</si>
  <si>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</si>
  <si>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</si>
  <si>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</si>
  <si>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</si>
  <si>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</si>
  <si>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</si>
  <si>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</si>
  <si>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</si>
  <si>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</si>
  <si>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</si>
  <si>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</si>
  <si>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</si>
  <si>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</si>
  <si>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</si>
  <si>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</si>
  <si>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</si>
  <si>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</si>
  <si>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</si>
  <si>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</si>
  <si>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</si>
  <si>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</si>
  <si>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</si>
  <si>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</si>
  <si>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</si>
  <si>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</si>
  <si>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</si>
  <si>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</si>
  <si>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</si>
  <si>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</si>
  <si>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</si>
  <si>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</si>
  <si>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</si>
  <si>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</si>
  <si>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</si>
  <si>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</si>
  <si>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</si>
  <si>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</si>
  <si>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</si>
  <si>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</si>
  <si>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</si>
  <si>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</si>
  <si>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</si>
  <si>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</si>
  <si>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</si>
  <si>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</si>
  <si>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</si>
  <si>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</si>
  <si>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</si>
  <si>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</si>
  <si>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</si>
  <si>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</si>
  <si>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</si>
  <si>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</si>
  <si>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</si>
  <si>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</si>
  <si>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</si>
  <si>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</si>
  <si>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</si>
  <si>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</si>
  <si>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</si>
  <si>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</si>
  <si>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</si>
  <si>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</si>
  <si>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</si>
  <si>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</si>
  <si>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</si>
  <si>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</si>
  <si>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</si>
  <si>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</si>
  <si>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</si>
  <si>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</si>
  <si>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</si>
  <si>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</si>
  <si>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</si>
  <si>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</si>
  <si>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</si>
  <si>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</si>
  <si>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</si>
  <si>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</si>
  <si>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</si>
  <si>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</si>
  <si>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</si>
  <si>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</si>
  <si>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</si>
  <si>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</si>
  <si>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</si>
  <si>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</si>
  <si>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</si>
  <si>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</si>
  <si>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</si>
  <si>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</si>
  <si>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</si>
  <si>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</si>
  <si>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</si>
  <si>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</si>
  <si>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</si>
  <si>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</si>
  <si>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</si>
  <si>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</si>
  <si>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</si>
  <si>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</si>
  <si>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</si>
  <si>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</si>
  <si>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</si>
  <si>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</si>
  <si>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</si>
  <si>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</si>
  <si>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</si>
  <si>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</si>
  <si>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</si>
  <si>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</si>
  <si>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</si>
  <si>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</si>
  <si>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</si>
  <si>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</si>
  <si>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</si>
  <si>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</si>
  <si>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</si>
  <si>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</si>
  <si>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</si>
  <si>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</si>
  <si>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</si>
  <si>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</si>
  <si>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</si>
  <si>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</si>
  <si>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</si>
  <si>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</si>
  <si>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</si>
  <si>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</si>
  <si>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</si>
  <si>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</si>
  <si>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</si>
  <si>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</si>
  <si>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</si>
  <si>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</si>
  <si>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</si>
  <si>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</si>
  <si>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</si>
  <si>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</si>
  <si>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</si>
  <si>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</si>
  <si>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</si>
  <si>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</si>
  <si>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</si>
  <si>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</si>
  <si>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</si>
  <si>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</si>
  <si>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</si>
  <si>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</si>
  <si>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</si>
  <si>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</si>
  <si>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</si>
  <si>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</si>
  <si>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</si>
  <si>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</si>
  <si>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</si>
  <si>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</si>
  <si>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</si>
  <si>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</si>
  <si>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</si>
  <si>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</si>
  <si>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</si>
  <si>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</si>
  <si>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</si>
  <si>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</si>
  <si>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</si>
  <si>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</si>
  <si>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</si>
  <si>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</si>
  <si>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</si>
  <si>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</si>
  <si>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</si>
  <si>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</si>
  <si>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</si>
  <si>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</si>
  <si>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</si>
  <si>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</si>
  <si>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</si>
  <si>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</si>
  <si>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</si>
  <si>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</si>
  <si>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</si>
  <si>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</si>
  <si>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</si>
  <si>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</si>
  <si>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</si>
  <si>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</si>
  <si>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</si>
  <si>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</si>
  <si>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</si>
  <si>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</si>
  <si>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</si>
  <si>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</si>
  <si>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</si>
  <si>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</si>
  <si>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</si>
  <si>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</si>
  <si>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</si>
  <si>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</si>
  <si>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</si>
  <si>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</si>
  <si>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</si>
  <si>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</si>
  <si>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</si>
  <si>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</si>
  <si>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</si>
  <si>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</si>
  <si>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</si>
  <si>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</si>
  <si>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</si>
  <si>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</si>
  <si>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</si>
  <si>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</si>
  <si>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</si>
  <si>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</si>
  <si>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</si>
  <si>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</si>
  <si>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</si>
  <si>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</si>
  <si>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</si>
  <si>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</si>
  <si>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</si>
  <si>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</si>
  <si>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</si>
  <si>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</si>
  <si>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</si>
  <si>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</si>
  <si>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</si>
  <si>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</si>
  <si>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</si>
  <si>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</si>
  <si>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</si>
  <si>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</si>
  <si>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</si>
  <si>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</si>
  <si>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</si>
  <si>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</si>
  <si>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</si>
  <si>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</si>
  <si>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</si>
  <si>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</si>
  <si>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</si>
  <si>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</si>
  <si>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</si>
  <si>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</si>
  <si>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</si>
  <si>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</si>
  <si>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</si>
  <si>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</si>
  <si>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</si>
  <si>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</si>
  <si>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</si>
  <si>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</si>
  <si>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</si>
  <si>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</si>
  <si>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</si>
  <si>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</si>
  <si>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</si>
  <si>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</si>
  <si>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</si>
  <si>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</si>
  <si>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</si>
  <si>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</si>
  <si>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</si>
  <si>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</si>
  <si>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</si>
  <si>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</si>
  <si>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</si>
  <si>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</si>
  <si>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</si>
  <si>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</si>
  <si>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</si>
  <si>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</si>
  <si>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</si>
  <si>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</si>
  <si>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</si>
  <si>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</si>
  <si>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</si>
  <si>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</si>
  <si>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</si>
  <si>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</si>
  <si>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</si>
  <si>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</si>
  <si>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</si>
  <si>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</si>
  <si>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</si>
  <si>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</si>
  <si>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</si>
  <si>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</si>
  <si>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</si>
  <si>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</si>
  <si>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</si>
  <si>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</si>
  <si>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</si>
  <si>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</si>
  <si>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</si>
  <si>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</si>
  <si>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</si>
  <si>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</si>
  <si>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</si>
  <si>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</si>
  <si>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</si>
  <si>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</si>
  <si>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</si>
  <si>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</si>
  <si>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</si>
  <si>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</si>
  <si>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</si>
  <si>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</si>
  <si>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</si>
  <si>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</si>
  <si>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</si>
  <si>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</si>
  <si>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</si>
  <si>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</si>
  <si>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</si>
  <si>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</si>
  <si>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</si>
  <si>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</si>
  <si>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</si>
  <si>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</si>
  <si>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</si>
  <si>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</si>
  <si>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</si>
  <si>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</si>
  <si>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</si>
  <si>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</si>
  <si>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</si>
  <si>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</si>
  <si>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</si>
  <si>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</si>
  <si>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</si>
  <si>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</si>
  <si>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</si>
  <si>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</si>
  <si>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</si>
  <si>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</si>
  <si>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</si>
  <si>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</si>
  <si>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</si>
  <si>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</si>
  <si>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</si>
  <si>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</si>
  <si>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</si>
  <si>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</si>
  <si>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</si>
  <si>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</si>
  <si>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</si>
  <si>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</si>
  <si>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</si>
  <si>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</si>
  <si>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</si>
  <si>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</si>
  <si>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</si>
  <si>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</si>
  <si>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</si>
  <si>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</si>
  <si>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</si>
  <si>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</si>
  <si>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</si>
  <si>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</si>
  <si>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</si>
  <si>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</si>
  <si>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</si>
  <si>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</si>
  <si>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</si>
  <si>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</si>
  <si>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</si>
  <si>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</si>
  <si>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</si>
  <si>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</si>
  <si>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</si>
  <si>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</si>
  <si>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</si>
  <si>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</si>
  <si>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</si>
  <si>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</si>
  <si>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</si>
  <si>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</si>
  <si>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</si>
  <si>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</si>
  <si>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</si>
  <si>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</si>
  <si>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</si>
  <si>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</si>
  <si>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</si>
  <si>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</si>
  <si>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</si>
  <si>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</si>
  <si>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</si>
  <si>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</si>
  <si>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</si>
  <si>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</si>
  <si>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</si>
  <si>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</si>
  <si>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</si>
  <si>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</si>
  <si>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</si>
  <si>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</si>
  <si>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</si>
  <si>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</si>
  <si>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</si>
  <si>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</si>
  <si>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</si>
  <si>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</si>
  <si>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</si>
  <si>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</si>
  <si>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</si>
  <si>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</si>
  <si>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</si>
  <si>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</si>
  <si>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</si>
  <si>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</si>
  <si>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</si>
  <si>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</si>
  <si>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</si>
  <si>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</si>
  <si>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</si>
  <si>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</si>
  <si>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</si>
  <si>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</si>
  <si>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</si>
  <si>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</si>
  <si>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</si>
  <si>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</si>
  <si>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</si>
  <si>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</si>
  <si>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</si>
  <si>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</si>
  <si>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</si>
  <si>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</si>
  <si>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</si>
  <si>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</si>
  <si>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</si>
  <si>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</si>
  <si>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</si>
  <si>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</si>
  <si>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</si>
  <si>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</si>
  <si>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</si>
  <si>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</si>
  <si>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</si>
  <si>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</si>
  <si>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</si>
  <si>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</si>
  <si>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</si>
  <si>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</si>
  <si>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</si>
  <si>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</si>
  <si>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</si>
  <si>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</si>
  <si>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</si>
  <si>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</si>
  <si>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</si>
  <si>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</si>
  <si>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</si>
  <si>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</si>
  <si>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</si>
  <si>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</si>
  <si>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</si>
  <si>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</si>
  <si>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</si>
  <si>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</si>
  <si>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</si>
  <si>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</si>
  <si>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</si>
  <si>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</si>
  <si>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</si>
  <si>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</si>
  <si>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</si>
  <si>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</si>
  <si>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</si>
  <si>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</si>
  <si>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</si>
  <si>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</si>
  <si>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</si>
  <si>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</si>
  <si>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</si>
  <si>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</si>
  <si>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</si>
  <si>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</si>
  <si>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</si>
  <si>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</si>
  <si>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</si>
  <si>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</si>
  <si>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</si>
  <si>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</si>
  <si>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</si>
  <si>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</si>
  <si>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</si>
  <si>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</si>
  <si>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</si>
  <si>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</si>
  <si>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</si>
  <si>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</si>
  <si>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</si>
  <si>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</si>
  <si>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</si>
  <si>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</si>
  <si>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</si>
  <si>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</si>
  <si>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</si>
  <si>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</si>
  <si>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</si>
  <si>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</si>
  <si>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</si>
  <si>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</si>
  <si>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</si>
  <si>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</si>
  <si>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</si>
  <si>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</si>
  <si>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</si>
  <si>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</si>
  <si>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</si>
  <si>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</si>
  <si>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</si>
  <si>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</si>
  <si>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</si>
  <si>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</si>
  <si>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</si>
  <si>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</si>
  <si>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</si>
  <si>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</si>
  <si>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</si>
  <si>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</si>
  <si>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</si>
  <si>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</si>
  <si>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</si>
  <si>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</si>
  <si>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</si>
  <si>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</si>
  <si>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</si>
  <si>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</si>
  <si>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</si>
  <si>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</si>
  <si>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</si>
  <si>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</si>
  <si>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</si>
  <si>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</si>
  <si>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</si>
  <si>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</si>
  <si>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</si>
  <si>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</si>
  <si>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</si>
  <si>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</si>
  <si>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</si>
  <si>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</si>
  <si>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</si>
  <si>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</si>
  <si>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</si>
  <si>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</si>
  <si>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</si>
  <si>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</si>
  <si>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</si>
  <si>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</si>
  <si>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</si>
  <si>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</si>
  <si>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</si>
  <si>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</si>
  <si>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</si>
  <si>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</si>
  <si>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</si>
  <si>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</si>
  <si>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</si>
  <si>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</si>
  <si>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</si>
  <si>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</si>
  <si>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</si>
  <si>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</si>
  <si>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</si>
  <si>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</si>
  <si>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</si>
  <si>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</si>
  <si>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</si>
  <si>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</si>
  <si>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</si>
  <si>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</si>
  <si>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</si>
  <si>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</si>
  <si>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</si>
  <si>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</si>
  <si>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</si>
  <si>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</si>
  <si>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</si>
  <si>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</si>
  <si>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</si>
  <si>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</si>
  <si>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</si>
  <si>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</si>
  <si>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</si>
  <si>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</si>
  <si>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</si>
  <si>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</si>
  <si>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</si>
  <si>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</si>
  <si>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</si>
  <si>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</si>
  <si>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</si>
  <si>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</si>
  <si>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</si>
  <si>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</si>
  <si>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</si>
  <si>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</si>
  <si>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</si>
  <si>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</si>
  <si>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</si>
  <si>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</si>
  <si>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</si>
  <si>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</si>
  <si>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</si>
  <si>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</si>
  <si>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</si>
  <si>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</si>
  <si>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</si>
  <si>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</si>
  <si>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</si>
  <si>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</si>
  <si>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</si>
  <si>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</si>
  <si>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</si>
  <si>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</si>
  <si>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</si>
  <si>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</si>
  <si>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</si>
  <si>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</si>
  <si>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</si>
  <si>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</si>
  <si>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</si>
  <si>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</si>
  <si>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</si>
  <si>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</si>
  <si>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</si>
  <si>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</si>
  <si>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</si>
  <si>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</si>
  <si>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</si>
  <si>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</si>
  <si>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</si>
  <si>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</si>
  <si>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</si>
  <si>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</si>
  <si>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</si>
  <si>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</si>
  <si>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</si>
  <si>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</si>
  <si>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</si>
  <si>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</si>
  <si>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</si>
  <si>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</si>
  <si>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</si>
  <si>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</si>
  <si>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</si>
  <si>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</si>
  <si>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</si>
  <si>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</si>
  <si>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</si>
  <si>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</si>
  <si>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</si>
  <si>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</si>
  <si>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</si>
  <si>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</si>
  <si>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</si>
  <si>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</si>
  <si>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</si>
  <si>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</si>
  <si>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</si>
  <si>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</si>
  <si>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</si>
  <si>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</si>
  <si>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</si>
  <si>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</si>
  <si>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</si>
  <si>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</si>
  <si>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</si>
  <si>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</si>
  <si>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</si>
  <si>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</si>
  <si>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</si>
  <si>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</si>
  <si>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</si>
  <si>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</si>
  <si>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</si>
  <si>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</si>
  <si>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</si>
  <si>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</si>
  <si>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</si>
  <si>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</si>
  <si>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</si>
  <si>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</si>
  <si>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</si>
  <si>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</si>
  <si>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</si>
  <si>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</si>
  <si>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</si>
  <si>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</si>
  <si>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</si>
  <si>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</si>
  <si>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</si>
  <si>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</si>
  <si>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</si>
  <si>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</si>
  <si>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</si>
  <si>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</si>
  <si>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</si>
  <si>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</si>
  <si>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</si>
  <si>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</si>
  <si>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</si>
  <si>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</si>
  <si>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</si>
  <si>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</si>
  <si>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</si>
  <si>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</si>
  <si>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</si>
  <si>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</si>
  <si>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</si>
  <si>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</si>
  <si>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</si>
  <si>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</si>
  <si>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</si>
  <si>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</si>
  <si>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</si>
  <si>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</si>
  <si>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</si>
  <si>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</si>
  <si>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</si>
  <si>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</si>
  <si>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</si>
  <si>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</si>
  <si>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</si>
  <si>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</si>
  <si>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</si>
  <si>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</si>
  <si>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</si>
  <si>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</si>
  <si>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</si>
  <si>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</si>
  <si>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</si>
  <si>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</si>
  <si>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</si>
  <si>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</si>
  <si>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</si>
  <si>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</si>
  <si>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</si>
  <si>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</si>
  <si>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</si>
  <si>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</si>
  <si>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</si>
  <si>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</si>
  <si>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</si>
  <si>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</si>
  <si>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</si>
  <si>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</si>
  <si>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</si>
  <si>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</si>
  <si>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</si>
  <si>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</si>
  <si>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</si>
  <si>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</si>
  <si>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</si>
  <si>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</si>
  <si>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</si>
  <si>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</si>
  <si>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</si>
  <si>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</si>
  <si>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</si>
  <si>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</si>
  <si>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</si>
  <si>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</si>
  <si>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</si>
  <si>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</si>
  <si>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</si>
  <si>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</si>
  <si>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</si>
  <si>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</si>
  <si>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</si>
  <si>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</si>
  <si>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</si>
  <si>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</si>
  <si>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</si>
  <si>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</si>
  <si>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</si>
  <si>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</si>
  <si>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</si>
  <si>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</si>
  <si>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</si>
  <si>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</si>
  <si>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</si>
  <si>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</si>
  <si>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</si>
  <si>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</si>
  <si>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</si>
  <si>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</si>
  <si>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</si>
  <si>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</si>
  <si>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</si>
  <si>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</si>
  <si>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</si>
  <si>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</si>
  <si>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</si>
  <si>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</si>
  <si>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</si>
  <si>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</si>
  <si>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</si>
  <si>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</si>
  <si>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</si>
  <si>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</si>
  <si>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</si>
  <si>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</si>
  <si>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</si>
  <si>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</si>
  <si>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</si>
  <si>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</si>
  <si>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</si>
  <si>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</si>
  <si>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</si>
  <si>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</si>
  <si>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</si>
  <si>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</si>
  <si>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</si>
  <si>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</si>
  <si>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</si>
  <si>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</si>
  <si>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</si>
  <si>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</si>
  <si>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</si>
  <si>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</si>
  <si>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</si>
  <si>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</si>
  <si>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</si>
  <si>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</si>
  <si>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</si>
  <si>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</si>
  <si>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</si>
  <si>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</si>
  <si>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</si>
  <si>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</si>
  <si>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</si>
  <si>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</si>
  <si>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</si>
  <si>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</si>
  <si>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</si>
  <si>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</si>
  <si>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</si>
  <si>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</si>
  <si>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</si>
  <si>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</si>
  <si>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</si>
  <si>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</si>
  <si>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</si>
  <si>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</si>
  <si>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</si>
  <si>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</si>
  <si>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</si>
  <si>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</si>
  <si>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</si>
  <si>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</si>
  <si>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</si>
  <si>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</si>
  <si>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</si>
  <si>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</si>
  <si>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</si>
  <si>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</si>
  <si>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</si>
  <si>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</si>
  <si>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</si>
  <si>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</si>
  <si>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</si>
  <si>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</si>
  <si>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</si>
  <si>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</si>
  <si>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</si>
  <si>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</si>
  <si>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</si>
  <si>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</si>
  <si>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</si>
  <si>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</si>
  <si>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</si>
  <si>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</si>
  <si>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</si>
  <si>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</si>
  <si>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</si>
  <si>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</si>
  <si>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</si>
  <si>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</si>
  <si>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</si>
  <si>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</si>
  <si>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</si>
  <si>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</si>
  <si>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</si>
  <si>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</si>
  <si>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</si>
  <si>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</si>
  <si>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</si>
  <si>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</si>
  <si>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</si>
  <si>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</si>
  <si>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</si>
  <si>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</si>
  <si>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</si>
  <si>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</si>
  <si>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</si>
  <si>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</si>
  <si>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</si>
  <si>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</si>
  <si>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</si>
  <si>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</si>
  <si>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</si>
  <si>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</si>
  <si>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</si>
  <si>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</si>
  <si>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</si>
  <si>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</si>
  <si>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</si>
  <si>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</si>
  <si>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</si>
  <si>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</si>
  <si>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</si>
  <si>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</si>
  <si>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</si>
  <si>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</si>
  <si>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</si>
  <si>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</si>
  <si>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</si>
  <si>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</si>
  <si>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</si>
  <si>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</si>
  <si>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</si>
  <si>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</si>
  <si>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</si>
  <si>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</si>
  <si>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</si>
  <si>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</si>
  <si>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</si>
  <si>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</si>
  <si>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</si>
  <si>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</si>
  <si>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</si>
  <si>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</si>
  <si>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</si>
  <si>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</si>
  <si>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</si>
  <si>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</si>
  <si>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</si>
  <si>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</si>
  <si>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</si>
  <si>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</si>
  <si>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</si>
  <si>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</si>
  <si>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</si>
  <si>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</si>
  <si>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</si>
  <si>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</si>
  <si>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</si>
  <si>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</si>
  <si>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</si>
  <si>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</si>
  <si>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</si>
  <si>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</si>
  <si>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</si>
  <si>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</si>
  <si>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</si>
  <si>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</si>
  <si>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</si>
  <si>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</si>
  <si>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</si>
  <si>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</si>
  <si>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</si>
  <si>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</si>
  <si>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</si>
  <si>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</si>
  <si>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</si>
  <si>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</si>
  <si>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</si>
  <si>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</si>
  <si>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</si>
  <si>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</si>
  <si>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</si>
  <si>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</si>
  <si>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</si>
  <si>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</si>
  <si>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</si>
  <si>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</si>
  <si>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</si>
  <si>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</si>
  <si>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</si>
  <si>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</si>
  <si>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</si>
  <si>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</si>
  <si>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</si>
  <si>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</si>
  <si>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</si>
  <si>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</si>
  <si>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</si>
  <si>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</si>
  <si>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</si>
  <si>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</si>
  <si>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</si>
  <si>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</si>
  <si>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</si>
  <si>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</si>
  <si>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</si>
  <si>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</si>
  <si>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</si>
  <si>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</si>
  <si>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</si>
  <si>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</si>
  <si>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</si>
  <si>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</si>
  <si>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</si>
  <si>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</si>
  <si>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</si>
  <si>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</si>
  <si>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</si>
  <si>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</si>
  <si>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</si>
  <si>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</si>
  <si>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</si>
  <si>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</si>
  <si>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</si>
  <si>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</si>
  <si>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</si>
  <si>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</si>
  <si>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</si>
  <si>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</si>
  <si>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</si>
  <si>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</si>
  <si>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</si>
  <si>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</si>
  <si>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</si>
  <si>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</si>
  <si>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</si>
  <si>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</si>
  <si>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</si>
  <si>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</si>
  <si>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</si>
  <si>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</si>
  <si>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</si>
  <si>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</si>
  <si>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</si>
  <si>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</si>
  <si>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</si>
  <si>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</si>
  <si>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</si>
  <si>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</si>
  <si>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</si>
  <si>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</si>
  <si>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</si>
  <si>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</si>
  <si>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</si>
  <si>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</si>
  <si>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</si>
  <si>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</si>
  <si>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</si>
  <si>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</si>
  <si>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</si>
  <si>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</si>
  <si>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</si>
  <si>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</si>
  <si>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</si>
  <si>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</si>
  <si>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</si>
  <si>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</si>
  <si>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</si>
  <si>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</si>
  <si>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</si>
  <si>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</si>
  <si>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</si>
  <si>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</si>
  <si>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</si>
  <si>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</si>
  <si>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</si>
  <si>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</si>
  <si>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</si>
  <si>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</si>
  <si>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</si>
  <si>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</si>
  <si>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</si>
  <si>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</si>
  <si>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</si>
  <si>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</si>
  <si>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</si>
  <si>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</si>
  <si>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</si>
  <si>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</si>
  <si>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</si>
  <si>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</si>
  <si>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</si>
  <si>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</si>
  <si>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</si>
  <si>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</si>
  <si>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</si>
  <si>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</si>
  <si>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</si>
  <si>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</si>
  <si>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</si>
  <si>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</si>
  <si>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</si>
  <si>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</si>
  <si>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</si>
  <si>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</si>
  <si>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</si>
  <si>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</si>
  <si>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</si>
  <si>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</si>
  <si>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</si>
  <si>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</si>
  <si>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</si>
  <si>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</si>
  <si>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</si>
  <si>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</si>
  <si>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</si>
  <si>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</si>
  <si>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</si>
  <si>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</si>
  <si>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</si>
  <si>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</si>
  <si>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</si>
  <si>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</si>
  <si>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</si>
  <si>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</si>
  <si>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</si>
  <si>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</si>
  <si>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</si>
  <si>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</si>
  <si>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</si>
  <si>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</si>
  <si>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</si>
  <si>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</si>
  <si>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</si>
  <si>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</si>
  <si>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</si>
  <si>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</si>
  <si>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</si>
  <si>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</si>
  <si>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</si>
  <si>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</si>
  <si>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</si>
  <si>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</si>
  <si>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</si>
  <si>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</si>
  <si>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</si>
  <si>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</si>
  <si>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</si>
  <si>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</si>
  <si>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</si>
  <si>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</si>
  <si>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</si>
  <si>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</si>
  <si>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</si>
  <si>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</si>
  <si>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</si>
  <si>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</si>
  <si>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</si>
  <si>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</si>
  <si>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</si>
  <si>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</si>
  <si>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</si>
  <si>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</si>
  <si>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</si>
  <si>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</si>
  <si>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</si>
  <si>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</si>
  <si>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</si>
  <si>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</si>
  <si>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</si>
  <si>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</si>
  <si>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</si>
  <si>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</si>
  <si>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</si>
  <si>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</si>
  <si>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</si>
  <si>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</si>
  <si>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</si>
  <si>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</si>
  <si>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</si>
  <si>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</si>
  <si>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</si>
  <si>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</si>
  <si>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</si>
  <si>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</si>
  <si>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</si>
  <si>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</si>
  <si>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</si>
  <si>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</si>
  <si>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</si>
  <si>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</si>
  <si>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</si>
  <si>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</si>
  <si>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</si>
  <si>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</si>
  <si>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</si>
  <si>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</si>
  <si>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</si>
  <si>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</si>
  <si>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</si>
  <si>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</si>
  <si>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</si>
  <si>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</si>
  <si>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</si>
  <si>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</si>
  <si>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</si>
  <si>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</si>
  <si>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</si>
  <si>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</si>
  <si>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</si>
  <si>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</si>
  <si>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</si>
  <si>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</si>
  <si>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</si>
  <si>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</si>
  <si>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</si>
  <si>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</si>
  <si>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</si>
  <si>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</si>
  <si>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</si>
  <si>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</si>
  <si>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</si>
  <si>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</si>
  <si>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</si>
  <si>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</si>
  <si>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</si>
  <si>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</si>
  <si>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</si>
  <si>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</si>
  <si>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</si>
  <si>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</si>
  <si>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</si>
  <si>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</si>
  <si>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</si>
  <si>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</si>
  <si>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</si>
  <si>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</si>
  <si>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</si>
  <si>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</si>
  <si>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</si>
  <si>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</si>
  <si>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</si>
  <si>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</si>
  <si>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</si>
  <si>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</si>
  <si>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</si>
  <si>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</si>
  <si>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</si>
  <si>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</si>
  <si>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</si>
  <si>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</si>
  <si>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</si>
  <si>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</si>
  <si>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</si>
  <si>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</si>
  <si>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</si>
  <si>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</si>
  <si>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</si>
  <si>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</si>
  <si>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</si>
  <si>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</si>
  <si>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</si>
  <si>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</si>
  <si>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</si>
  <si>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</si>
  <si>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</si>
  <si>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</si>
  <si>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</si>
  <si>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</si>
  <si>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</si>
  <si>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</si>
  <si>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</si>
  <si>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</si>
  <si>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</si>
  <si>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</si>
  <si>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</si>
  <si>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</si>
  <si>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</si>
  <si>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</si>
  <si>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</si>
  <si>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</si>
  <si>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</si>
  <si>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</si>
  <si>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</si>
  <si>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</si>
  <si>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</si>
  <si>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</si>
  <si>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</si>
  <si>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</si>
  <si>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</si>
  <si>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</si>
  <si>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</si>
  <si>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</si>
  <si>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</si>
  <si>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</si>
  <si>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</si>
  <si>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</si>
  <si>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</si>
  <si>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</si>
  <si>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</si>
  <si>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</si>
  <si>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</si>
  <si>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</si>
  <si>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</si>
  <si>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</si>
  <si>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</si>
  <si>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</si>
  <si>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</si>
  <si>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</si>
  <si>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</si>
  <si>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</si>
  <si>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</si>
  <si>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</si>
  <si>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</si>
  <si>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</si>
  <si>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</si>
  <si>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</si>
  <si>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</si>
  <si>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</si>
  <si>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</si>
  <si>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</si>
  <si>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</si>
  <si>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</si>
  <si>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</si>
  <si>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</si>
  <si>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</si>
  <si>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</si>
  <si>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</si>
  <si>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</si>
  <si>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</si>
  <si>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</si>
  <si>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</si>
  <si>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</si>
  <si>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</si>
  <si>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</si>
  <si>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</si>
  <si>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</si>
  <si>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</si>
  <si>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</si>
  <si>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</si>
  <si>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</si>
  <si>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</si>
  <si>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</si>
  <si>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</si>
  <si>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</si>
  <si>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</si>
  <si>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</si>
  <si>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</si>
  <si>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</si>
  <si>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</si>
  <si>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</si>
  <si>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</si>
  <si>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</si>
  <si>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</si>
  <si>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</si>
  <si>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</si>
  <si>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</si>
  <si>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</si>
  <si>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</si>
  <si>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</si>
  <si>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</si>
  <si>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</si>
  <si>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</si>
  <si>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</si>
  <si>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</si>
  <si>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</si>
  <si>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</si>
  <si>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</si>
  <si>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</si>
  <si>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</si>
  <si>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</si>
  <si>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</si>
  <si>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</si>
  <si>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</si>
  <si>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</si>
  <si>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</si>
  <si>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</si>
  <si>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</si>
  <si>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</si>
  <si>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</si>
  <si>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</si>
  <si>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</si>
  <si>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</si>
  <si>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</si>
  <si>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</si>
  <si>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</si>
  <si>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</si>
  <si>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</si>
  <si>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</si>
  <si>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</si>
  <si>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</si>
  <si>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</si>
  <si>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</si>
  <si>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</si>
  <si>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</si>
  <si>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</si>
  <si>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</si>
  <si>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</si>
  <si>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</si>
  <si>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</si>
  <si>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</si>
  <si>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</si>
  <si>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</si>
  <si>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</si>
  <si>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</si>
  <si>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</si>
  <si>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</si>
  <si>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</si>
  <si>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</si>
  <si>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</si>
  <si>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</si>
  <si>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</si>
  <si>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</si>
  <si>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</si>
  <si>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</si>
  <si>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</si>
  <si>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</si>
  <si>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</si>
  <si>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</si>
  <si>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</si>
  <si>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</si>
  <si>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</si>
  <si>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</si>
  <si>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</si>
  <si>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</si>
  <si>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</si>
  <si>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</si>
  <si>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</si>
  <si>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</si>
  <si>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</si>
  <si>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</si>
  <si>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</si>
  <si>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</si>
  <si>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</si>
  <si>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</si>
  <si>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</si>
  <si>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</si>
  <si>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</si>
  <si>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</si>
  <si>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</si>
  <si>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</si>
  <si>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</si>
  <si>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</si>
  <si>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</si>
  <si>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</si>
  <si>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</si>
  <si>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</si>
  <si>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</si>
  <si>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</si>
  <si>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</si>
  <si>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</si>
  <si>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</si>
  <si>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</si>
  <si>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</si>
  <si>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</si>
  <si>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</si>
  <si>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</si>
  <si>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</si>
  <si>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</si>
  <si>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</si>
  <si>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</si>
  <si>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</si>
  <si>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</si>
  <si>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</si>
  <si>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</si>
  <si>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</si>
  <si>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</si>
  <si>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</si>
  <si>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</si>
  <si>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</si>
  <si>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</si>
  <si>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</si>
  <si>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</si>
  <si>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</si>
  <si>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</si>
  <si>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</si>
  <si>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</si>
  <si>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</si>
  <si>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</si>
  <si>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</si>
  <si>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</si>
  <si>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</si>
  <si>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</si>
  <si>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</si>
  <si>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</si>
  <si>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</si>
  <si>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</si>
  <si>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</si>
  <si>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</si>
  <si>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</si>
  <si>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</si>
  <si>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</si>
  <si>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</si>
  <si>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</si>
  <si>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</si>
  <si>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</si>
  <si>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</si>
  <si>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</si>
  <si>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</si>
  <si>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</si>
  <si>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</si>
  <si>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</si>
  <si>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</si>
  <si>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</si>
  <si>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</si>
  <si>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</si>
  <si>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</si>
  <si>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</si>
  <si>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</si>
  <si>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</si>
  <si>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</si>
  <si>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</si>
  <si>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</si>
  <si>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</si>
  <si>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</si>
  <si>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</si>
  <si>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</si>
  <si>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</si>
  <si>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</si>
  <si>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</si>
  <si>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</si>
  <si>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</si>
  <si>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</si>
  <si>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</si>
  <si>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</si>
  <si>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</si>
  <si>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</si>
  <si>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</si>
  <si>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</si>
  <si>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</si>
  <si>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</si>
  <si>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</si>
  <si>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</si>
  <si>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</si>
  <si>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</si>
  <si>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</si>
  <si>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</si>
  <si>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</si>
  <si>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</si>
  <si>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</si>
  <si>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</si>
  <si>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</si>
  <si>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</si>
  <si>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</si>
  <si>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</si>
  <si>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</si>
  <si>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</si>
  <si>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</si>
  <si>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</si>
  <si>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</si>
  <si>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</si>
  <si>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</si>
  <si>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</si>
  <si>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</si>
  <si>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</si>
  <si>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</si>
  <si>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</si>
  <si>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</si>
  <si>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</si>
  <si>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</si>
  <si>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</si>
  <si>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</si>
  <si>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</si>
  <si>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</si>
  <si>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</si>
  <si>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</si>
  <si>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</si>
  <si>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</si>
  <si>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</si>
  <si>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</si>
  <si>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</si>
  <si>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</si>
  <si>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</si>
  <si>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</si>
  <si>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</si>
  <si>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</si>
  <si>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</si>
  <si>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</si>
  <si>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</si>
  <si>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</si>
  <si>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</si>
  <si>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</si>
  <si>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</si>
  <si>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</si>
  <si>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</si>
  <si>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</si>
  <si>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</si>
  <si>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</si>
  <si>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</si>
  <si>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</si>
  <si>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</si>
  <si>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</si>
  <si>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</si>
  <si>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</si>
  <si>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</si>
  <si>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</si>
  <si>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</si>
  <si>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</si>
  <si>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</si>
  <si>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</si>
  <si>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</si>
  <si>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</si>
  <si>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</si>
  <si>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</si>
  <si>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</si>
  <si>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</si>
  <si>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</si>
  <si>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</si>
  <si>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</si>
  <si>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</si>
  <si>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</si>
  <si>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</si>
  <si>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</si>
  <si>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</si>
  <si>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</si>
  <si>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</si>
  <si>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</si>
  <si>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</si>
  <si>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</si>
  <si>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</si>
  <si>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</si>
  <si>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</si>
  <si>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</si>
  <si>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</si>
  <si>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</si>
  <si>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</si>
  <si>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</si>
  <si>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</si>
  <si>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</si>
  <si>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</si>
  <si>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</si>
  <si>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</si>
  <si>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</si>
  <si>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</si>
  <si>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</si>
  <si>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</si>
  <si>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</si>
  <si>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</si>
  <si>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</si>
  <si>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</si>
  <si>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</si>
  <si>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</si>
  <si>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</si>
  <si>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</si>
  <si>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</si>
  <si>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</si>
  <si>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</si>
  <si>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</si>
  <si>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</si>
  <si>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</si>
  <si>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</si>
  <si>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</si>
  <si>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</si>
  <si>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</si>
  <si>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</si>
  <si>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</si>
  <si>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</si>
  <si>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</si>
  <si>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</si>
  <si>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</si>
  <si>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</si>
  <si>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</si>
  <si>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</si>
  <si>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</si>
  <si>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</si>
  <si>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</si>
  <si>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</si>
  <si>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</si>
  <si>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</si>
  <si>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</si>
  <si>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</si>
  <si>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</si>
  <si>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</si>
  <si>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</si>
  <si>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</si>
  <si>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</si>
  <si>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</si>
  <si>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</si>
  <si>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</si>
  <si>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</si>
  <si>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</si>
  <si>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</si>
  <si>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</si>
  <si>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</si>
  <si>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</si>
  <si>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</si>
  <si>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</si>
  <si>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</si>
  <si>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</si>
  <si>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</si>
  <si>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</si>
  <si>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</si>
  <si>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</si>
  <si>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</si>
  <si>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</si>
  <si>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</si>
  <si>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</si>
  <si>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</si>
  <si>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</si>
  <si>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</si>
  <si>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</si>
  <si>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</si>
  <si>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</si>
  <si>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</si>
  <si>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</si>
  <si>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</si>
  <si>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</si>
  <si>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</si>
  <si>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</si>
  <si>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</si>
  <si>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</si>
  <si>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</si>
  <si>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</si>
  <si>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</si>
  <si>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</si>
  <si>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</si>
  <si>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</si>
  <si>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</si>
  <si>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</si>
  <si>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</si>
  <si>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</si>
  <si>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</si>
  <si>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</si>
  <si>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</si>
  <si>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</si>
  <si>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</si>
  <si>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</si>
  <si>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</si>
  <si>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</si>
  <si>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</si>
  <si>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</si>
  <si>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</si>
  <si>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</si>
  <si>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</si>
  <si>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</si>
  <si>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</si>
  <si>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</si>
  <si>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</si>
  <si>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</si>
  <si>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</si>
  <si>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</si>
  <si>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</si>
  <si>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</si>
  <si>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</si>
  <si>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</si>
  <si>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</si>
  <si>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</si>
  <si>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</si>
  <si>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</si>
  <si>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</si>
  <si>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</si>
  <si>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</si>
  <si>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</si>
  <si>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</si>
  <si>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</si>
  <si>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</si>
  <si>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</si>
  <si>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</si>
  <si>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</si>
  <si>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</si>
  <si>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</si>
  <si>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</si>
  <si>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</si>
  <si>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</si>
  <si>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</si>
  <si>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</si>
  <si>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</si>
  <si>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</si>
  <si>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</si>
  <si>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</si>
  <si>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</si>
  <si>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</si>
  <si>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</si>
  <si>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</si>
  <si>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</si>
  <si>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</si>
  <si>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</si>
  <si>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</si>
  <si>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</si>
  <si>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</si>
  <si>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</si>
  <si>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</si>
  <si>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</si>
  <si>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</si>
  <si>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</si>
  <si>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</si>
  <si>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</si>
  <si>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</si>
  <si>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</si>
  <si>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</si>
  <si>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</si>
  <si>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</si>
  <si>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</si>
  <si>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</si>
  <si>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</si>
  <si>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</si>
  <si>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</si>
  <si>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</si>
  <si>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</si>
  <si>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</si>
  <si>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</si>
  <si>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</si>
  <si>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</si>
  <si>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</si>
  <si>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</si>
  <si>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</si>
  <si>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</si>
  <si>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</si>
  <si>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</si>
  <si>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</si>
  <si>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</si>
  <si>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</si>
  <si>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</si>
  <si>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</si>
  <si>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</si>
  <si>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</si>
  <si>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</si>
  <si>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</si>
  <si>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</si>
  <si>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</si>
  <si>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</si>
  <si>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</si>
  <si>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</si>
  <si>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</si>
  <si>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</si>
  <si>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</si>
  <si>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</si>
  <si>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</si>
  <si>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</si>
  <si>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</si>
  <si>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</si>
  <si>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</si>
  <si>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</si>
  <si>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</si>
  <si>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</si>
  <si>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</si>
  <si>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</si>
  <si>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</si>
  <si>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</si>
  <si>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</si>
  <si>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</si>
  <si>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</si>
  <si>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</si>
  <si>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</si>
  <si>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</si>
  <si>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</si>
  <si>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</si>
  <si>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</si>
  <si>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</si>
  <si>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</si>
  <si>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</si>
  <si>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</si>
  <si>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</si>
  <si>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</si>
  <si>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</si>
  <si>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</si>
  <si>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</si>
  <si>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</si>
  <si>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</si>
  <si>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</si>
  <si>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</si>
  <si>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</si>
  <si>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</si>
  <si>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</si>
  <si>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</si>
  <si>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</si>
  <si>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</si>
  <si>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</si>
  <si>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</si>
  <si>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</si>
  <si>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</si>
  <si>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</si>
  <si>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</si>
  <si>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</si>
  <si>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</si>
  <si>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</si>
  <si>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</si>
  <si>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</si>
  <si>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</si>
  <si>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</si>
  <si>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</si>
  <si>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</si>
  <si>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</si>
  <si>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</si>
  <si>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</si>
  <si>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</si>
  <si>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</si>
  <si>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</si>
  <si>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</si>
  <si>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</si>
  <si>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</si>
  <si>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</si>
  <si>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</si>
  <si>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</si>
  <si>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</si>
  <si>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</si>
  <si>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</si>
  <si>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</si>
  <si>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</si>
  <si>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</si>
  <si>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</si>
  <si>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</si>
  <si>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</si>
  <si>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</si>
  <si>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</si>
  <si>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</si>
  <si>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</si>
  <si>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</si>
  <si>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</si>
  <si>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</si>
  <si>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</si>
  <si>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</si>
  <si>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</si>
  <si>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</si>
  <si>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</si>
  <si>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</si>
  <si>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</si>
  <si>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</si>
  <si>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</si>
  <si>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</si>
  <si>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</si>
  <si>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</si>
  <si>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</si>
  <si>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</si>
  <si>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</si>
  <si>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</si>
  <si>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</si>
  <si>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</si>
  <si>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</si>
  <si>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</si>
  <si>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</si>
  <si>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</si>
  <si>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</si>
  <si>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</si>
  <si>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</si>
  <si>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</si>
  <si>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</si>
  <si>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</si>
  <si>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</si>
  <si>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</si>
  <si>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</si>
  <si>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</si>
  <si>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</si>
  <si>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</si>
  <si>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</si>
  <si>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</si>
  <si>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</si>
  <si>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</si>
  <si>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</si>
  <si>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</si>
  <si>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</si>
  <si>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</si>
  <si>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</si>
  <si>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</si>
  <si>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</si>
  <si>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</si>
  <si>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</si>
  <si>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</si>
  <si>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</si>
  <si>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</si>
  <si>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</si>
  <si>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</si>
  <si>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</si>
  <si>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</si>
  <si>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</si>
  <si>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</si>
  <si>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</si>
  <si>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</si>
  <si>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</si>
  <si>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</si>
  <si>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</si>
  <si>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</si>
  <si>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</si>
  <si>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</si>
  <si>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</si>
  <si>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</si>
  <si>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</si>
  <si>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</si>
  <si>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</si>
  <si>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</si>
  <si>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</si>
  <si>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</si>
  <si>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</si>
  <si>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</si>
  <si>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</si>
  <si>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</si>
  <si>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</si>
  <si>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</si>
  <si>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</si>
  <si>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</si>
  <si>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</si>
  <si>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</si>
  <si>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</si>
  <si>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</si>
  <si>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</si>
  <si>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</si>
  <si>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</si>
  <si>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</si>
  <si>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</si>
  <si>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</si>
  <si>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</si>
  <si>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</si>
  <si>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</si>
  <si>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</si>
  <si>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</si>
  <si>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</si>
  <si>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</si>
  <si>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</si>
  <si>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</si>
  <si>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</si>
  <si>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</si>
  <si>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</si>
  <si>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</si>
  <si>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</si>
  <si>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</si>
  <si>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</si>
  <si>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</si>
  <si>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</si>
  <si>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</si>
  <si>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</si>
  <si>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</si>
  <si>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</si>
  <si>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</si>
  <si>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</si>
  <si>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</si>
  <si>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</si>
  <si>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</si>
  <si>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</si>
  <si>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</si>
  <si>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</si>
  <si>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</si>
  <si>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</si>
  <si>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</si>
  <si>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</si>
  <si>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</si>
  <si>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</si>
  <si>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</si>
  <si>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</si>
  <si>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</si>
  <si>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</si>
  <si>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</si>
  <si>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</si>
  <si>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</si>
  <si>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</si>
  <si>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</si>
  <si>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</si>
  <si>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</si>
  <si>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</si>
  <si>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</si>
  <si>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</si>
  <si>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</si>
  <si>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</si>
  <si>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</si>
  <si>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</si>
  <si>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</si>
  <si>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</si>
  <si>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</si>
  <si>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</si>
  <si>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</si>
  <si>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</si>
  <si>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</si>
  <si>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</si>
  <si>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</si>
  <si>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</si>
  <si>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</si>
  <si>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</si>
  <si>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</si>
  <si>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</si>
  <si>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</si>
  <si>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</si>
  <si>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</si>
  <si>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</si>
  <si>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</si>
  <si>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</si>
  <si>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</si>
  <si>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</si>
  <si>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</si>
  <si>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</si>
  <si>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</si>
  <si>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</si>
  <si>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</si>
  <si>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</si>
  <si>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</si>
  <si>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</si>
  <si>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</si>
  <si>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</si>
  <si>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</si>
  <si>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</si>
  <si>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</si>
  <si>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</si>
  <si>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</si>
  <si>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</si>
  <si>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</si>
  <si>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</si>
  <si>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</si>
  <si>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</si>
  <si>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</si>
  <si>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</si>
  <si>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</si>
  <si>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</si>
  <si>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</si>
  <si>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</si>
  <si>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</si>
  <si>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</si>
  <si>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</si>
  <si>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</si>
  <si>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</si>
  <si>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</si>
  <si>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</si>
  <si>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</si>
  <si>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</si>
  <si>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</si>
  <si>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</si>
  <si>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</si>
  <si>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</si>
  <si>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</si>
  <si>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</si>
  <si>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</si>
  <si>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</si>
  <si>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</si>
  <si>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</si>
  <si>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</si>
  <si>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</si>
  <si>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</si>
  <si>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</si>
  <si>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</si>
  <si>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</si>
  <si>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</si>
  <si>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</si>
  <si>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</si>
  <si>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</si>
  <si>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</si>
  <si>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</si>
  <si>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</si>
  <si>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</si>
  <si>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</si>
  <si>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</si>
  <si>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</si>
  <si>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</si>
  <si>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</si>
  <si>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</si>
  <si>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</si>
  <si>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</si>
  <si>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</si>
  <si>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</si>
  <si>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</si>
  <si>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</si>
  <si>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</si>
  <si>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</si>
  <si>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</si>
  <si>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</si>
  <si>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</si>
  <si>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</si>
  <si>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</si>
  <si>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</si>
  <si>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</si>
  <si>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</si>
  <si>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</si>
  <si>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</si>
  <si>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</si>
  <si>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</si>
  <si>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</si>
  <si>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</si>
  <si>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</si>
  <si>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</si>
  <si>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</si>
  <si>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</si>
  <si>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</si>
  <si>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</si>
  <si>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</si>
  <si>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</si>
  <si>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</si>
  <si>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</si>
  <si>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</si>
  <si>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</si>
  <si>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</si>
  <si>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</si>
  <si>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</si>
  <si>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</si>
  <si>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</si>
  <si>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</si>
  <si>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</si>
  <si>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</si>
  <si>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</si>
  <si>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</si>
  <si>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</si>
  <si>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</si>
  <si>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</si>
  <si>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</si>
  <si>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</si>
  <si>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</si>
  <si>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</si>
  <si>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</si>
  <si>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</si>
  <si>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</si>
  <si>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</si>
  <si>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</si>
  <si>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</si>
  <si>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</si>
  <si>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</si>
  <si>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</si>
  <si>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</si>
  <si>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</si>
  <si>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</si>
  <si>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</si>
  <si>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</si>
  <si>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</si>
  <si>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</si>
  <si>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</si>
  <si>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</si>
  <si>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</si>
  <si>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</si>
  <si>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</si>
  <si>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</si>
  <si>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</si>
  <si>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</si>
  <si>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</si>
  <si>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</si>
  <si>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</si>
  <si>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</si>
  <si>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</si>
  <si>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</si>
  <si>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</si>
  <si>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</si>
  <si>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</si>
  <si>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</si>
  <si>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</si>
  <si>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</si>
  <si>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</si>
  <si>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</si>
  <si>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</si>
  <si>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</si>
  <si>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</si>
  <si>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</si>
  <si>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</si>
  <si>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</si>
  <si>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</si>
  <si>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</si>
  <si>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</si>
  <si>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</si>
  <si>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</si>
  <si>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</si>
  <si>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</si>
  <si>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</si>
  <si>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</si>
  <si>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</si>
  <si>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</si>
  <si>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</si>
  <si>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</si>
  <si>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</si>
  <si>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</si>
  <si>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</si>
  <si>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</si>
  <si>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</si>
  <si>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</si>
  <si>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</si>
  <si>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</si>
  <si>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</si>
  <si>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</si>
  <si>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</si>
  <si>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</si>
  <si>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</si>
  <si>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</si>
  <si>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</si>
  <si>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</si>
  <si>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</si>
  <si>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</si>
  <si>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</si>
  <si>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</si>
  <si>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</si>
  <si>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</si>
  <si>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</si>
  <si>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</si>
  <si>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</si>
  <si>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</si>
  <si>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</si>
  <si>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</si>
  <si>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</si>
  <si>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</si>
  <si>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</si>
  <si>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</si>
  <si>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</si>
  <si>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</si>
  <si>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</si>
  <si>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</si>
  <si>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</si>
  <si>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</si>
  <si>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</si>
  <si>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</si>
  <si>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</si>
  <si>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</si>
  <si>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</si>
  <si>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</si>
  <si>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</si>
  <si>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</si>
  <si>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</si>
  <si>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</si>
  <si>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</si>
  <si>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</si>
  <si>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</si>
  <si>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</si>
  <si>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</si>
  <si>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</si>
  <si>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</si>
  <si>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</si>
  <si>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</si>
  <si>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</si>
  <si>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</si>
  <si>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</si>
  <si>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</si>
  <si>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</si>
  <si>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</si>
  <si>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</si>
  <si>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</si>
  <si>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</si>
  <si>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</si>
  <si>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</si>
  <si>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</si>
  <si>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</si>
  <si>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</si>
  <si>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</si>
  <si>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</si>
  <si>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</si>
  <si>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</si>
  <si>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</si>
  <si>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</si>
  <si>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</si>
  <si>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</si>
  <si>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</si>
  <si>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</si>
  <si>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</si>
  <si>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</si>
  <si>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</si>
  <si>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</si>
  <si>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</si>
  <si>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</si>
  <si>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</si>
  <si>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</si>
  <si>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</si>
  <si>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</si>
  <si>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</si>
  <si>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</si>
  <si>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</si>
  <si>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</si>
  <si>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</si>
  <si>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</si>
  <si>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</si>
  <si>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</si>
  <si>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</si>
  <si>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</si>
  <si>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</si>
  <si>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</si>
  <si>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</si>
  <si>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</si>
  <si>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</si>
  <si>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</si>
  <si>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</si>
  <si>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</si>
  <si>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</si>
  <si>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</si>
  <si>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</si>
  <si>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</si>
  <si>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</si>
  <si>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</si>
  <si>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</si>
  <si>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</si>
  <si>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</si>
  <si>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</si>
  <si>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</si>
  <si>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</si>
  <si>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</si>
  <si>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</si>
  <si>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</si>
  <si>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</si>
  <si>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</si>
  <si>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</si>
  <si>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</si>
  <si>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</si>
  <si>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</si>
  <si>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</si>
  <si>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</si>
  <si>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</si>
  <si>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</si>
  <si>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</si>
  <si>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</si>
  <si>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</si>
  <si>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</si>
  <si>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</si>
  <si>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</si>
  <si>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</si>
  <si>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</si>
  <si>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</si>
  <si>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</si>
  <si>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</si>
  <si>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</si>
  <si>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</si>
  <si>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</si>
  <si>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</si>
  <si>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</si>
  <si>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</si>
  <si>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</si>
  <si>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</si>
  <si>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</si>
  <si>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</si>
  <si>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</si>
  <si>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</si>
  <si>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</si>
  <si>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</si>
  <si>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</si>
  <si>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</si>
  <si>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</si>
  <si>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</si>
  <si>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</si>
  <si>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</si>
  <si>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</si>
  <si>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</si>
  <si>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</si>
  <si>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</si>
  <si>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</si>
  <si>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</si>
  <si>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</si>
  <si>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</si>
  <si>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</si>
  <si>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</si>
  <si>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</si>
  <si>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</si>
  <si>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</si>
  <si>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</si>
  <si>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</si>
  <si>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</si>
  <si>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</si>
  <si>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</si>
  <si>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</si>
  <si>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</si>
  <si>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</si>
  <si>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</si>
  <si>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</si>
  <si>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</si>
  <si>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</si>
  <si>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</si>
  <si>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</si>
  <si>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</si>
  <si>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</si>
  <si>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</si>
  <si>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</si>
  <si>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</si>
  <si>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</si>
  <si>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</si>
  <si>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</si>
  <si>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</si>
  <si>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</si>
  <si>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</si>
  <si>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</si>
  <si>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</si>
  <si>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</si>
  <si>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</si>
  <si>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</si>
  <si>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</si>
  <si>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</si>
  <si>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</si>
  <si>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</si>
  <si>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</si>
  <si>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</si>
  <si>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</si>
  <si>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</si>
  <si>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</si>
  <si>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</si>
  <si>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</si>
  <si>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</si>
  <si>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</si>
  <si>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</si>
  <si>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</si>
  <si>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</si>
  <si>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</si>
  <si>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</si>
  <si>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</si>
  <si>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</si>
  <si>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</si>
  <si>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</si>
  <si>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</si>
  <si>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</si>
  <si>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</si>
  <si>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</si>
  <si>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</si>
  <si>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</si>
  <si>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</si>
  <si>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</si>
  <si>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</si>
  <si>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</si>
  <si>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</si>
  <si>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</si>
  <si>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</si>
  <si>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</si>
  <si>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</si>
  <si>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</si>
  <si>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</si>
  <si>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</si>
  <si>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</si>
  <si>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</si>
  <si>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</si>
  <si>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</si>
  <si>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</si>
  <si>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</si>
  <si>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</si>
  <si>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</si>
  <si>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</si>
  <si>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</si>
  <si>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</si>
  <si>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</si>
  <si>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</si>
  <si>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</si>
  <si>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</si>
  <si>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</si>
  <si>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</si>
  <si>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</si>
  <si>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</si>
  <si>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</si>
  <si>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</si>
  <si>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</si>
  <si>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</si>
  <si>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</si>
  <si>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</si>
  <si>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</si>
  <si>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</si>
  <si>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</si>
  <si>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</si>
  <si>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</si>
  <si>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</si>
  <si>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</si>
  <si>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</si>
  <si>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</si>
  <si>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</si>
  <si>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</si>
  <si>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</si>
  <si>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</si>
  <si>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</si>
  <si>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</si>
  <si>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</si>
  <si>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</si>
  <si>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</si>
  <si>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</si>
  <si>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</si>
  <si>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</si>
  <si>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</si>
  <si>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</si>
  <si>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</si>
  <si>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</si>
  <si>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</si>
  <si>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</si>
  <si>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</si>
  <si>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</si>
  <si>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</si>
  <si>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</si>
  <si>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</si>
  <si>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</si>
  <si>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</si>
  <si>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</si>
  <si>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</si>
  <si>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</si>
  <si>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</si>
  <si>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</si>
  <si>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</si>
  <si>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</si>
  <si>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</si>
  <si>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</si>
  <si>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</si>
  <si>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</si>
  <si>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</si>
  <si>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</si>
  <si>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</si>
  <si>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</si>
  <si>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</si>
  <si>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</si>
  <si>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</si>
  <si>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</si>
  <si>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</si>
  <si>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</si>
  <si>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</si>
  <si>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</si>
  <si>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</si>
  <si>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</si>
  <si>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</si>
  <si>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</si>
  <si>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</si>
  <si>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</si>
  <si>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</si>
  <si>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</si>
  <si>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</si>
  <si>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</si>
  <si>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</si>
  <si>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</si>
  <si>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</si>
  <si>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</si>
  <si>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</si>
  <si>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</si>
  <si>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</si>
  <si>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</si>
  <si>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</si>
  <si>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</si>
  <si>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</si>
  <si>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</si>
  <si>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</si>
  <si>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</si>
  <si>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</si>
  <si>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</si>
  <si>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</si>
  <si>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</si>
  <si>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</si>
  <si>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</si>
  <si>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</si>
  <si>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</si>
  <si>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</si>
  <si>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</si>
  <si>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</si>
  <si>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</si>
  <si>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</si>
  <si>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</si>
  <si>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</si>
  <si>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</si>
  <si>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</si>
  <si>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</si>
  <si>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</si>
  <si>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</si>
  <si>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</si>
  <si>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</si>
  <si>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</si>
  <si>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</si>
  <si>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</si>
  <si>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</si>
  <si>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</si>
  <si>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</si>
  <si>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</si>
  <si>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</si>
  <si>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</si>
  <si>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</si>
  <si>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</si>
  <si>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</si>
  <si>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</si>
  <si>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</si>
  <si>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</si>
  <si>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</si>
  <si>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</si>
  <si>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</si>
  <si>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</si>
  <si>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</si>
  <si>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</si>
  <si>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</si>
  <si>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</si>
  <si>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</si>
  <si>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</si>
  <si>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</si>
  <si>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</si>
  <si>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</si>
  <si>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</si>
  <si>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</si>
  <si>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</si>
  <si>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</si>
  <si>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</si>
  <si>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</si>
  <si>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</si>
  <si>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</si>
  <si>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</si>
  <si>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</si>
  <si>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</si>
  <si>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</si>
  <si>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</si>
  <si>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</si>
  <si>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</si>
  <si>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</si>
  <si>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</si>
  <si>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</si>
  <si>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</si>
  <si>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</si>
  <si>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</si>
  <si>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</si>
  <si>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</si>
  <si>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</si>
  <si>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</si>
  <si>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</si>
  <si>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</si>
  <si>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</si>
  <si>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</si>
  <si>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</si>
  <si>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</si>
  <si>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</si>
  <si>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</si>
  <si>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</si>
  <si>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</si>
  <si>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</si>
  <si>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</si>
  <si>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</si>
  <si>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</si>
  <si>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</si>
  <si>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</si>
  <si>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</si>
  <si>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</si>
  <si>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</si>
  <si>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</si>
  <si>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</si>
  <si>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</si>
  <si>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</si>
  <si>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</si>
  <si>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</si>
  <si>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</si>
  <si>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</si>
  <si>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</si>
  <si>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</si>
  <si>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</si>
  <si>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</si>
  <si>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</si>
  <si>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</si>
  <si>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</si>
  <si>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</si>
  <si>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</si>
  <si>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</si>
  <si>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</si>
  <si>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</si>
  <si>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</si>
  <si>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</si>
  <si>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</si>
  <si>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</si>
  <si>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</si>
  <si>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</si>
  <si>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</si>
  <si>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</si>
  <si>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</si>
  <si>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</si>
  <si>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</si>
  <si>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</si>
  <si>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</si>
  <si>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</si>
  <si>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</si>
  <si>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</si>
  <si>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</si>
  <si>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</si>
  <si>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</si>
  <si>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</si>
  <si>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</si>
  <si>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</si>
  <si>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</si>
  <si>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</si>
  <si>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</si>
  <si>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</si>
  <si>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</si>
  <si>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</si>
  <si>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</si>
  <si>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</si>
  <si>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</si>
  <si>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</si>
  <si>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</si>
  <si>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</si>
  <si>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</si>
  <si>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</si>
  <si>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</si>
  <si>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</si>
  <si>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</si>
  <si>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</si>
  <si>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</si>
  <si>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</si>
  <si>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</si>
  <si>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</si>
  <si>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</si>
  <si>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</si>
  <si>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</si>
  <si>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</si>
  <si>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</si>
  <si>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</si>
  <si>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</si>
  <si>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</si>
  <si>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</si>
  <si>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</si>
  <si>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</si>
  <si>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</si>
  <si>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</si>
  <si>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</si>
  <si>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</si>
  <si>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</si>
  <si>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</si>
  <si>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</si>
  <si>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</si>
  <si>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</si>
  <si>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</si>
  <si>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</si>
  <si>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</si>
  <si>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</si>
  <si>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</si>
  <si>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</si>
  <si>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</si>
  <si>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</si>
  <si>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</si>
  <si>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</si>
  <si>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</si>
  <si>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</si>
  <si>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</si>
  <si>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</si>
  <si>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</si>
  <si>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</si>
  <si>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</si>
  <si>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</si>
  <si>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</si>
  <si>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</si>
  <si>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</si>
  <si>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</si>
  <si>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</si>
  <si>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</si>
  <si>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</si>
  <si>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</si>
  <si>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</si>
  <si>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</si>
  <si>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</si>
  <si>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</si>
  <si>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</si>
  <si>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</si>
  <si>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</si>
  <si>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</si>
  <si>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</si>
  <si>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</si>
  <si>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</si>
  <si>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</si>
  <si>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</si>
  <si>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</si>
  <si>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</si>
  <si>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</si>
  <si>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</si>
  <si>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</si>
  <si>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</si>
  <si>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</si>
  <si>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</si>
  <si>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</si>
  <si>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</si>
  <si>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</si>
  <si>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</si>
  <si>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</si>
  <si>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</si>
  <si>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</si>
  <si>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</si>
  <si>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</si>
  <si>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</si>
  <si>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</si>
  <si>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</si>
  <si>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</si>
  <si>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</si>
  <si>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</si>
  <si>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</si>
  <si>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</si>
  <si>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</si>
  <si>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</si>
  <si>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</si>
  <si>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</si>
  <si>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</si>
  <si>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</si>
  <si>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</si>
  <si>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</si>
  <si>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</si>
  <si>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</si>
  <si>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</si>
  <si>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</si>
  <si>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</si>
  <si>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</si>
  <si>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</si>
  <si>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</si>
  <si>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</si>
  <si>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</si>
  <si>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</si>
  <si>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</si>
  <si>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</si>
  <si>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</si>
  <si>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</si>
  <si>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</si>
  <si>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</si>
  <si>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</si>
  <si>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</si>
  <si>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</si>
  <si>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</si>
  <si>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</si>
  <si>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</si>
  <si>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</si>
  <si>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</si>
  <si>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</si>
  <si>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</si>
  <si>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</si>
  <si>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</si>
  <si>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</si>
  <si>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</si>
  <si>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</si>
  <si>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</si>
  <si>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</si>
  <si>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</si>
  <si>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</si>
  <si>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</si>
  <si>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</si>
  <si>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</si>
  <si>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</si>
  <si>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</si>
  <si>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</si>
  <si>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</si>
  <si>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</si>
  <si>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</si>
  <si>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</si>
  <si>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</si>
  <si>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</si>
  <si>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</si>
  <si>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</si>
  <si>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</si>
  <si>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</si>
  <si>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</si>
  <si>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</si>
  <si>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</si>
  <si>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</si>
  <si>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</si>
  <si>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</si>
  <si>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</si>
  <si>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</si>
  <si>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</si>
  <si>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</si>
  <si>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</si>
  <si>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</si>
  <si>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</si>
  <si>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</si>
  <si>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</si>
  <si>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</si>
  <si>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</si>
  <si>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</si>
  <si>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</si>
  <si>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</si>
  <si>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</si>
  <si>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</si>
  <si>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</si>
  <si>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</si>
  <si>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</si>
  <si>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</si>
  <si>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</si>
  <si>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</si>
  <si>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</si>
  <si>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</si>
  <si>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</si>
  <si>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</si>
  <si>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</si>
  <si>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</si>
  <si>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</si>
  <si>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</si>
  <si>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</si>
  <si>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</si>
  <si>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</si>
  <si>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</si>
  <si>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</si>
  <si>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</si>
  <si>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</si>
  <si>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</si>
  <si>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</si>
  <si>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</si>
  <si>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</si>
  <si>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</si>
  <si>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</si>
  <si>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</si>
  <si>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</si>
  <si>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</si>
  <si>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</si>
  <si>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</si>
  <si>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</si>
  <si>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</si>
  <si>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</si>
  <si>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</si>
  <si>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</si>
  <si>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</si>
  <si>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</si>
  <si>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</si>
  <si>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</si>
  <si>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</si>
  <si>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</si>
  <si>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</si>
  <si>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</si>
  <si>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</si>
  <si>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</si>
  <si>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</si>
  <si>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</si>
  <si>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</si>
  <si>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</si>
  <si>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</si>
  <si>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</si>
  <si>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</si>
  <si>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</si>
  <si>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</si>
  <si>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</si>
  <si>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</si>
  <si>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</si>
  <si>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</si>
  <si>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</si>
  <si>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</si>
  <si>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</si>
  <si>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</si>
  <si>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</si>
  <si>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</si>
  <si>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</si>
  <si>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</si>
  <si>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</si>
  <si>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</si>
  <si>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</si>
  <si>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</si>
  <si>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</si>
  <si>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</si>
  <si>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</si>
  <si>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</si>
  <si>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</si>
  <si>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</si>
  <si>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</si>
  <si>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</si>
  <si>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</si>
  <si>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</si>
  <si>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</si>
  <si>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</si>
  <si>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</si>
  <si>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</si>
  <si>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</si>
  <si>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</si>
  <si>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</si>
  <si>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</si>
  <si>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</si>
  <si>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</si>
  <si>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</si>
  <si>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</si>
  <si>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</si>
  <si>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</si>
  <si>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</si>
  <si>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</si>
  <si>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</si>
  <si>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</si>
  <si>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</si>
  <si>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</si>
  <si>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</si>
  <si>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</si>
  <si>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</si>
  <si>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</si>
  <si>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</si>
  <si>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</si>
  <si>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</si>
  <si>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</si>
  <si>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</si>
  <si>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</si>
  <si>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</si>
  <si>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</si>
  <si>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</si>
  <si>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</si>
  <si>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</si>
  <si>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</si>
  <si>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</si>
  <si>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</si>
  <si>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</si>
  <si>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</si>
  <si>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</si>
  <si>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</si>
  <si>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</si>
  <si>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</si>
  <si>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</si>
  <si>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</si>
  <si>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</si>
  <si>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</si>
  <si>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</si>
  <si>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</si>
  <si>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</si>
  <si>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</si>
  <si>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</si>
  <si>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</si>
  <si>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</si>
  <si>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</si>
  <si>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</si>
  <si>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</si>
  <si>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</si>
  <si>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</si>
  <si>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</si>
  <si>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</si>
  <si>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</si>
  <si>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</si>
  <si>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</si>
  <si>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</si>
  <si>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</si>
  <si>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</si>
  <si>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</si>
  <si>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</si>
  <si>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</si>
  <si>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</si>
  <si>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</si>
  <si>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</si>
  <si>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</si>
  <si>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</si>
  <si>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</si>
  <si>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</si>
  <si>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</si>
  <si>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</si>
  <si>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</si>
  <si>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</si>
  <si>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</si>
  <si>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</si>
  <si>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</si>
  <si>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</si>
  <si>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</si>
  <si>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</si>
  <si>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</si>
  <si>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</si>
  <si>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</si>
  <si>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</si>
  <si>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</si>
  <si>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</si>
  <si>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</si>
  <si>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</si>
  <si>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</si>
  <si>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</si>
  <si>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</si>
  <si>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</si>
  <si>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</si>
  <si>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</si>
  <si>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</si>
  <si>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</si>
  <si>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</si>
  <si>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</si>
  <si>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</si>
  <si>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</si>
  <si>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</si>
  <si>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</si>
  <si>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</si>
  <si>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</si>
  <si>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</si>
  <si>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</si>
  <si>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</si>
  <si>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</si>
  <si>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</si>
  <si>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</si>
  <si>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</si>
  <si>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</si>
  <si>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</si>
  <si>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</si>
  <si>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</si>
  <si>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</si>
  <si>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</si>
  <si>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</si>
  <si>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</si>
  <si>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</si>
  <si>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</si>
  <si>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</si>
  <si>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</si>
  <si>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</si>
  <si>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</si>
  <si>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</si>
  <si>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</si>
  <si>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</si>
  <si>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</si>
  <si>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</si>
  <si>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</si>
  <si>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</si>
  <si>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</si>
  <si>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</si>
  <si>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</si>
  <si>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</si>
  <si>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</si>
  <si>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</si>
  <si>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</si>
  <si>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</si>
  <si>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</si>
  <si>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</si>
  <si>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</si>
  <si>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</si>
  <si>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</si>
  <si>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</si>
  <si>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</si>
  <si>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</si>
  <si>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</si>
  <si>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</si>
  <si>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</si>
  <si>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</si>
  <si>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</si>
  <si>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</si>
  <si>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</si>
  <si>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</si>
  <si>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</si>
  <si>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</si>
  <si>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</si>
  <si>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</si>
  <si>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</si>
  <si>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</si>
  <si>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</si>
  <si>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</si>
  <si>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</si>
  <si>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</si>
  <si>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</si>
  <si>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</si>
  <si>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</si>
  <si>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</si>
  <si>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</si>
  <si>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</si>
  <si>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</si>
  <si>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</si>
  <si>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</si>
  <si>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</si>
  <si>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</si>
  <si>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</si>
  <si>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</si>
  <si>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</si>
  <si>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</si>
  <si>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</si>
  <si>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</si>
  <si>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</si>
  <si>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</si>
  <si>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</si>
  <si>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</si>
  <si>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</si>
  <si>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</si>
  <si>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</si>
  <si>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</si>
  <si>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</si>
  <si>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</si>
  <si>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</si>
  <si>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</si>
  <si>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</si>
  <si>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</si>
  <si>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</si>
  <si>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</si>
  <si>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</si>
  <si>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</si>
  <si>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</si>
  <si>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</si>
  <si>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</si>
  <si>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</si>
  <si>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</si>
  <si>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</si>
  <si>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</si>
  <si>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</si>
  <si>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</si>
  <si>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</si>
  <si>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</si>
  <si>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</si>
  <si>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</si>
  <si>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</si>
  <si>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</si>
  <si>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</si>
  <si>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</si>
  <si>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</si>
  <si>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</si>
  <si>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</si>
  <si>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</si>
  <si>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</si>
  <si>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</si>
  <si>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</si>
  <si>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</si>
  <si>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</si>
  <si>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</si>
  <si>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</si>
  <si>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</si>
  <si>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</si>
  <si>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</si>
  <si>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</si>
  <si>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</si>
  <si>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</si>
  <si>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</si>
  <si>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</si>
  <si>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</si>
  <si>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</si>
  <si>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</si>
  <si>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</si>
  <si>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</si>
  <si>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</si>
  <si>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</si>
  <si>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</si>
  <si>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</si>
  <si>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</si>
  <si>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</si>
  <si>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</si>
  <si>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</si>
  <si>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</si>
  <si>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</si>
  <si>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</si>
  <si>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</si>
  <si>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</si>
  <si>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</si>
  <si>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</si>
  <si>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</si>
  <si>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</si>
  <si>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</si>
  <si>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</si>
  <si>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</si>
  <si>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</si>
  <si>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</si>
  <si>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</si>
  <si>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</si>
  <si>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</si>
  <si>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</si>
  <si>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</si>
  <si>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</si>
  <si>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</si>
  <si>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</si>
  <si>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</si>
  <si>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</si>
  <si>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</si>
  <si>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</si>
  <si>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</si>
  <si>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</si>
  <si>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</si>
  <si>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</si>
  <si>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</si>
  <si>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</si>
  <si>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</si>
  <si>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</si>
  <si>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</si>
  <si>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</si>
  <si>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</si>
  <si>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</si>
  <si>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</si>
  <si>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</si>
  <si>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</si>
  <si>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</si>
  <si>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</si>
  <si>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</si>
  <si>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</si>
  <si>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</si>
  <si>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</si>
  <si>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</si>
  <si>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</si>
  <si>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</si>
  <si>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</si>
  <si>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</si>
  <si>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</si>
  <si>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</si>
  <si>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</si>
  <si>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</si>
  <si>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</si>
  <si>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</si>
  <si>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</si>
  <si>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</si>
  <si>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</si>
  <si>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</si>
  <si>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</si>
  <si>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</si>
  <si>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</si>
  <si>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</si>
  <si>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</si>
  <si>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</si>
  <si>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</si>
  <si>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</si>
  <si>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</si>
  <si>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</si>
  <si>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</si>
  <si>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</si>
  <si>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</si>
  <si>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</si>
  <si>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</si>
  <si>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</si>
  <si>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</si>
  <si>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</si>
  <si>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</si>
  <si>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</si>
  <si>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</si>
  <si>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</si>
  <si>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</si>
  <si>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</si>
  <si>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</si>
  <si>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</si>
  <si>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</si>
  <si>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</si>
  <si>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</si>
  <si>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</si>
  <si>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</si>
  <si>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</si>
  <si>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</si>
  <si>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</si>
  <si>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</si>
  <si>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</si>
  <si>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</si>
  <si>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</si>
  <si>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</si>
  <si>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</si>
  <si>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</si>
  <si>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</si>
  <si>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</si>
  <si>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</si>
  <si>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</si>
  <si>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</si>
  <si>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</si>
  <si>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</si>
  <si>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</si>
  <si>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</si>
  <si>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</si>
  <si>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</si>
  <si>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</si>
  <si>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</si>
  <si>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</si>
  <si>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</si>
  <si>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</si>
  <si>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</si>
  <si>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</si>
  <si>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</si>
  <si>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</si>
  <si>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</si>
  <si>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</si>
  <si>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</si>
  <si>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</si>
  <si>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</si>
  <si>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</si>
  <si>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</si>
  <si>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</si>
  <si>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</si>
  <si>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</si>
  <si>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</si>
  <si>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</si>
  <si>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</si>
  <si>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</si>
  <si>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</si>
  <si>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</si>
  <si>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</si>
  <si>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</si>
  <si>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</si>
  <si>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</si>
  <si>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</si>
  <si>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</si>
  <si>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</si>
  <si>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</si>
  <si>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</si>
  <si>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</si>
  <si>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</si>
  <si>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</si>
  <si>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</si>
  <si>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</si>
  <si>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</si>
  <si>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</si>
  <si>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</si>
  <si>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</si>
  <si>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</si>
  <si>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</si>
  <si>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</si>
  <si>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</si>
  <si>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</si>
  <si>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</si>
  <si>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</si>
  <si>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</si>
  <si>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</si>
  <si>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</si>
  <si>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</si>
  <si>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</si>
  <si>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</si>
  <si>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</si>
  <si>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</si>
  <si>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</si>
  <si>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</si>
  <si>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</si>
  <si>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</si>
  <si>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</si>
  <si>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</si>
  <si>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</si>
  <si>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</si>
  <si>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</si>
  <si>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</si>
  <si>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</si>
  <si>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</si>
  <si>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</si>
  <si>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</si>
  <si>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</si>
  <si>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</si>
  <si>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</si>
  <si>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</si>
  <si>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</si>
  <si>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</si>
  <si>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</si>
  <si>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</si>
  <si>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</si>
  <si>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</si>
  <si>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</si>
  <si>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</si>
  <si>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</si>
  <si>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</si>
  <si>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</si>
  <si>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</si>
  <si>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</si>
  <si>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</si>
  <si>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</si>
  <si>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</si>
  <si>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</si>
  <si>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</si>
  <si>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</si>
  <si>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</si>
  <si>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</si>
  <si>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</si>
  <si>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</si>
  <si>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</si>
  <si>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</si>
  <si>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</si>
  <si>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</si>
  <si>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</si>
  <si>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</si>
  <si>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</si>
  <si>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</si>
  <si>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</si>
  <si>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</si>
  <si>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</si>
  <si>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</si>
  <si>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</si>
  <si>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</si>
  <si>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</si>
  <si>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</si>
  <si>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</si>
  <si>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</si>
  <si>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</si>
  <si>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</si>
  <si>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</si>
  <si>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</si>
  <si>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</si>
  <si>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</si>
  <si>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</si>
  <si>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</si>
  <si>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</si>
  <si>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</si>
  <si>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</si>
  <si>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</si>
  <si>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</si>
  <si>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</si>
  <si>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</si>
  <si>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</si>
  <si>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</si>
  <si>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</si>
  <si>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</si>
  <si>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</si>
  <si>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</si>
  <si>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</si>
  <si>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</si>
  <si>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</si>
  <si>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</si>
  <si>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</si>
  <si>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</si>
  <si>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</si>
  <si>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</si>
  <si>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</si>
  <si>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</si>
  <si>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</si>
  <si>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</si>
  <si>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</si>
  <si>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</si>
  <si>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</si>
  <si>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</si>
  <si>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</si>
  <si>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</si>
  <si>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</si>
  <si>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</si>
  <si>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</si>
  <si>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</si>
  <si>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</si>
  <si>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</si>
  <si>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</si>
  <si>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</si>
  <si>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</si>
  <si>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</si>
  <si>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</si>
  <si>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</si>
  <si>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</si>
  <si>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</si>
  <si>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</si>
  <si>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</si>
  <si>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</si>
  <si>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</si>
  <si>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</si>
  <si>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</si>
  <si>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</si>
  <si>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</si>
  <si>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</si>
  <si>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</si>
  <si>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</si>
  <si>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</si>
  <si>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</si>
  <si>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</si>
  <si>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</si>
  <si>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</si>
  <si>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</si>
  <si>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</si>
  <si>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</si>
  <si>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</si>
  <si>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</si>
  <si>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</si>
  <si>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</si>
  <si>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</si>
  <si>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</si>
  <si>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</si>
  <si>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</si>
  <si>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</si>
  <si>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</si>
  <si>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</si>
  <si>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</si>
  <si>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</si>
  <si>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</si>
  <si>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</si>
  <si>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</si>
  <si>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</si>
  <si>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</si>
  <si>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</si>
  <si>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</si>
  <si>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</si>
  <si>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</si>
  <si>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</si>
  <si>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</si>
  <si>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</si>
  <si>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</si>
  <si>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</si>
  <si>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</si>
  <si>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</si>
  <si>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</si>
  <si>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</si>
  <si>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</si>
  <si>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</si>
  <si>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</si>
  <si>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</si>
  <si>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</si>
  <si>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</si>
  <si>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</si>
  <si>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</si>
  <si>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</si>
  <si>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</si>
  <si>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</si>
  <si>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</si>
  <si>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</si>
  <si>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</si>
  <si>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</si>
  <si>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</si>
  <si>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</si>
  <si>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</si>
  <si>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</si>
  <si>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</si>
  <si>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</si>
  <si>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</si>
  <si>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</si>
  <si>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</si>
  <si>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</si>
  <si>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</si>
  <si>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</si>
  <si>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</si>
  <si>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</si>
  <si>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</si>
  <si>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</si>
  <si>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</si>
  <si>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</si>
  <si>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</si>
  <si>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</si>
  <si>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</si>
  <si>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</si>
  <si>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</si>
  <si>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</si>
  <si>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</si>
  <si>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</si>
  <si>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</si>
  <si>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</si>
  <si>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</si>
  <si>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</si>
  <si>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</si>
  <si>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</si>
  <si>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</si>
  <si>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</si>
  <si>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</si>
  <si>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</si>
  <si>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</si>
  <si>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</si>
  <si>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</si>
  <si>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</si>
  <si>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</si>
  <si>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</si>
  <si>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</si>
  <si>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</si>
  <si>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</si>
  <si>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</si>
  <si>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</si>
  <si>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</si>
  <si>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</si>
  <si>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</si>
  <si>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</si>
  <si>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</si>
  <si>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</si>
  <si>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</si>
  <si>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</si>
  <si>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</si>
  <si>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</si>
  <si>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</si>
  <si>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</si>
  <si>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</si>
  <si>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</si>
  <si>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</si>
  <si>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</si>
  <si>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</si>
  <si>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</si>
  <si>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</si>
  <si>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</si>
  <si>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</si>
  <si>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</si>
  <si>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</si>
  <si>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</si>
  <si>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</si>
  <si>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</si>
  <si>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</si>
  <si>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</si>
  <si>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</si>
  <si>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</si>
  <si>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</si>
  <si>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</si>
  <si>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</si>
  <si>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</si>
  <si>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</si>
  <si>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</si>
  <si>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</si>
  <si>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</si>
  <si>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</si>
  <si>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</si>
  <si>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</si>
  <si>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</si>
  <si>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</si>
  <si>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</si>
  <si>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</si>
  <si>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</si>
  <si>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</si>
  <si>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</si>
  <si>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</si>
  <si>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</si>
  <si>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</si>
  <si>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</si>
  <si>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</si>
  <si>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</si>
  <si>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</si>
  <si>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</si>
  <si>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</si>
  <si>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</si>
  <si>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</si>
  <si>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</si>
  <si>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</si>
  <si>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</si>
  <si>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</si>
  <si>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</si>
  <si>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</si>
  <si>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</si>
  <si>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</si>
  <si>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</si>
  <si>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</si>
  <si>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</si>
  <si>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</si>
  <si>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</si>
  <si>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</si>
  <si>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</si>
  <si>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</si>
  <si>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</si>
  <si>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</si>
  <si>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</si>
  <si>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</si>
  <si>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</si>
  <si>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</si>
  <si>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</si>
  <si>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</si>
  <si>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</si>
  <si>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</si>
  <si>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</si>
  <si>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</si>
  <si>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</si>
  <si>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</si>
  <si>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</si>
  <si>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</si>
  <si>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</si>
  <si>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</si>
  <si>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</si>
  <si>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</si>
  <si>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</si>
  <si>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</si>
  <si>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</si>
  <si>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</si>
  <si>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</si>
  <si>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</si>
  <si>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</si>
  <si>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</si>
  <si>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</si>
  <si>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</si>
  <si>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</si>
  <si>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</si>
  <si>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</si>
  <si>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</si>
  <si>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</si>
  <si>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</si>
  <si>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</si>
  <si>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</si>
  <si>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</si>
  <si>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</si>
  <si>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</si>
  <si>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</si>
  <si>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</si>
  <si>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</si>
  <si>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</si>
  <si>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</si>
  <si>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</si>
  <si>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</si>
  <si>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</si>
  <si>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</si>
  <si>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</si>
  <si>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</si>
  <si>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</si>
  <si>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</si>
  <si>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</si>
  <si>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</si>
  <si>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</si>
  <si>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</si>
  <si>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</si>
  <si>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</si>
  <si>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</si>
  <si>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</si>
  <si>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</si>
  <si>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</si>
  <si>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</si>
  <si>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</si>
  <si>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</si>
  <si>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</si>
  <si>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</si>
  <si>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</si>
  <si>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</si>
  <si>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</si>
  <si>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</si>
  <si>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</si>
  <si>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</si>
  <si>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</si>
  <si>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</si>
  <si>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</si>
  <si>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</si>
  <si>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</si>
  <si>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</si>
  <si>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</si>
  <si>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</si>
  <si>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</si>
  <si>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</si>
  <si>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</si>
  <si>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</si>
  <si>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</si>
  <si>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</si>
  <si>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</si>
  <si>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</si>
  <si>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</si>
  <si>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</si>
  <si>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</si>
  <si>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</si>
  <si>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</si>
  <si>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</si>
  <si>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</si>
  <si>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</si>
  <si>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</si>
  <si>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</si>
  <si>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</si>
  <si>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</si>
  <si>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</si>
  <si>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</si>
  <si>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</si>
  <si>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</si>
  <si>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</si>
  <si>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</si>
  <si>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</si>
  <si>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</si>
  <si>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</si>
  <si>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</si>
  <si>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</si>
  <si>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</si>
  <si>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</si>
  <si>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</si>
  <si>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</si>
  <si>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</si>
  <si>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</si>
  <si>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</si>
  <si>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</si>
  <si>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</si>
  <si>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</si>
  <si>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</si>
  <si>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</si>
  <si>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</si>
  <si>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</si>
  <si>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</si>
  <si>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</si>
  <si>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</si>
  <si>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</si>
  <si>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</si>
  <si>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</si>
  <si>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</si>
  <si>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</si>
  <si>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</si>
  <si>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</si>
  <si>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</si>
  <si>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</si>
  <si>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</si>
  <si>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</si>
  <si>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</si>
  <si>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</si>
  <si>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</si>
  <si>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</si>
  <si>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</si>
  <si>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</si>
  <si>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</si>
  <si>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</si>
  <si>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</si>
  <si>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</si>
  <si>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</si>
  <si>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</si>
  <si>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</si>
  <si>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</si>
  <si>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</si>
  <si>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</si>
  <si>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</si>
  <si>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</si>
  <si>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</si>
  <si>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</si>
  <si>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</si>
  <si>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</si>
  <si>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</si>
  <si>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</si>
  <si>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</si>
  <si>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</si>
  <si>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</si>
  <si>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</si>
  <si>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</si>
  <si>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</si>
  <si>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</si>
  <si>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</si>
  <si>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</si>
  <si>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</si>
  <si>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</si>
  <si>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</si>
  <si>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</si>
  <si>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</si>
  <si>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</si>
  <si>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</si>
  <si>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</si>
  <si>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</si>
  <si>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</si>
  <si>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</si>
  <si>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</si>
  <si>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</si>
  <si>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</si>
  <si>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</si>
  <si>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</si>
  <si>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</si>
  <si>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</si>
  <si>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</si>
  <si>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</si>
  <si>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</si>
  <si>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</si>
  <si>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</si>
  <si>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</si>
  <si>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</si>
  <si>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</si>
  <si>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</si>
  <si>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</si>
  <si>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</si>
  <si>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</si>
  <si>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</si>
  <si>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</si>
  <si>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</si>
  <si>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</si>
  <si>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</si>
  <si>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</si>
  <si>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</si>
  <si>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</si>
  <si>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</si>
  <si>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</si>
  <si>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</si>
  <si>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</si>
  <si>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</si>
  <si>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</si>
  <si>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</si>
  <si>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</si>
  <si>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</si>
  <si>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</si>
  <si>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</si>
  <si>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</si>
  <si>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</si>
  <si>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</si>
  <si>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</si>
  <si>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</si>
  <si>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</si>
  <si>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</si>
  <si>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</si>
  <si>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</si>
  <si>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</si>
  <si>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</si>
  <si>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</si>
  <si>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</si>
  <si>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</si>
  <si>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</si>
  <si>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</si>
  <si>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</si>
  <si>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</si>
  <si>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</si>
  <si>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</si>
  <si>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</si>
  <si>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</si>
  <si>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</si>
  <si>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</si>
  <si>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</si>
  <si>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</si>
  <si>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</si>
  <si>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</si>
  <si>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</si>
  <si>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</si>
  <si>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</si>
  <si>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</si>
  <si>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</si>
  <si>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</si>
  <si>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</si>
  <si>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</si>
  <si>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</si>
  <si>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</si>
  <si>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</si>
  <si>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</si>
  <si>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</si>
  <si>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</si>
  <si>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</si>
  <si>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</si>
  <si>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</si>
  <si>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</si>
  <si>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</si>
  <si>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</si>
  <si>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</si>
  <si>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</si>
  <si>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</si>
  <si>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</si>
  <si>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</si>
  <si>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</si>
  <si>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</si>
  <si>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</si>
  <si>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</si>
  <si>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</si>
  <si>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</si>
  <si>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</si>
  <si>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</si>
  <si>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</si>
  <si>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</si>
  <si>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</si>
  <si>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</si>
  <si>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</si>
  <si>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</si>
  <si>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</si>
  <si>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</si>
  <si>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</si>
  <si>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</si>
  <si>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</si>
  <si>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</si>
  <si>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</si>
  <si>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</si>
  <si>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</si>
  <si>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</si>
  <si>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</si>
  <si>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</si>
  <si>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</si>
  <si>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</si>
  <si>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</si>
  <si>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</si>
  <si>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</si>
  <si>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</si>
  <si>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</si>
  <si>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</si>
  <si>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</si>
  <si>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</si>
  <si>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</si>
  <si>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</si>
  <si>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</si>
  <si>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</si>
  <si>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</si>
  <si>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</si>
  <si>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</si>
  <si>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</si>
  <si>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</si>
  <si>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</si>
  <si>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</si>
  <si>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</si>
  <si>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</si>
  <si>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</si>
  <si>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</si>
  <si>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</si>
  <si>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</si>
  <si>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</si>
  <si>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</si>
  <si>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</si>
  <si>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</si>
  <si>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</si>
  <si>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</si>
  <si>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</si>
  <si>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</si>
  <si>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</si>
  <si>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</si>
  <si>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</si>
  <si>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</si>
  <si>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</si>
  <si>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</si>
  <si>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</si>
  <si>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</si>
  <si>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</si>
  <si>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</si>
  <si>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</si>
  <si>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</si>
  <si>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</si>
  <si>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</si>
  <si>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</si>
  <si>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</si>
  <si>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</si>
  <si>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</si>
  <si>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</si>
  <si>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</si>
  <si>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</si>
  <si>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</si>
  <si>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</si>
  <si>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</si>
  <si>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</si>
  <si>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</si>
  <si>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</si>
  <si>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</si>
  <si>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</si>
  <si>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</si>
  <si>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</si>
  <si>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</si>
  <si>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</si>
  <si>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</si>
  <si>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</si>
  <si>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</si>
  <si>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</si>
  <si>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</si>
  <si>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</si>
  <si>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</si>
  <si>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</si>
  <si>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</si>
  <si>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</si>
  <si>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</si>
  <si>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</si>
  <si>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</si>
  <si>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</si>
  <si>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</si>
  <si>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</si>
  <si>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</si>
  <si>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</si>
  <si>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</si>
  <si>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</si>
  <si>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</si>
  <si>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</si>
  <si>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</si>
  <si>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</si>
  <si>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</si>
  <si>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</si>
  <si>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</si>
  <si>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</si>
  <si>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</si>
  <si>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</si>
  <si>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</si>
  <si>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</si>
  <si>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</si>
  <si>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</si>
  <si>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</si>
  <si>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</si>
  <si>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</si>
  <si>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</si>
  <si>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</si>
  <si>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</si>
  <si>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</si>
  <si>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</si>
  <si>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</si>
  <si>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</si>
  <si>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</si>
  <si>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</si>
  <si>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</si>
  <si>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</si>
  <si>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</si>
  <si>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</si>
  <si>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</si>
  <si>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</si>
  <si>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</si>
  <si>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</si>
  <si>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</si>
  <si>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</si>
  <si>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</si>
  <si>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</si>
  <si>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</si>
  <si>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</si>
  <si>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</si>
  <si>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</si>
  <si>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</si>
  <si>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</si>
  <si>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</si>
  <si>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</si>
  <si>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</si>
  <si>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</si>
  <si>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</si>
  <si>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</si>
  <si>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</si>
  <si>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</si>
  <si>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</si>
  <si>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</si>
  <si>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</si>
  <si>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</si>
  <si>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</si>
  <si>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</si>
  <si>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</si>
  <si>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</si>
  <si>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</si>
  <si>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</si>
  <si>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</si>
  <si>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</si>
  <si>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</si>
  <si>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</si>
  <si>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</si>
  <si>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</si>
  <si>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</si>
  <si>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</si>
  <si>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</si>
  <si>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</si>
  <si>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</si>
  <si>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</si>
  <si>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</si>
  <si>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</si>
  <si>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</si>
  <si>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</si>
  <si>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</si>
  <si>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</si>
  <si>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</si>
  <si>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</si>
  <si>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</si>
  <si>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</si>
  <si>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</si>
  <si>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</si>
  <si>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</si>
  <si>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</si>
  <si>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</si>
  <si>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</si>
  <si>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</si>
  <si>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</si>
  <si>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</si>
  <si>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</si>
  <si>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</si>
  <si>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</si>
  <si>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</si>
  <si>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</si>
  <si>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</si>
  <si>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</si>
  <si>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</si>
  <si>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</si>
  <si>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</si>
  <si>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</si>
  <si>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</si>
  <si>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</si>
  <si>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</si>
  <si>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</si>
  <si>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</si>
  <si>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</si>
  <si>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</si>
  <si>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</si>
  <si>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</si>
  <si>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</si>
  <si>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</si>
  <si>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</si>
  <si>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</si>
  <si>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</si>
  <si>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</si>
  <si>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</si>
  <si>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</si>
  <si>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</si>
  <si>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</si>
  <si>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</si>
  <si>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</si>
  <si>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</si>
  <si>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</si>
  <si>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</si>
  <si>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</si>
  <si>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</si>
  <si>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</si>
  <si>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</si>
  <si>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</si>
  <si>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</si>
  <si>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</si>
  <si>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</si>
  <si>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</si>
  <si>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</si>
  <si>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</si>
  <si>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</si>
  <si>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</si>
  <si>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</si>
  <si>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</si>
  <si>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</si>
  <si>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</si>
  <si>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</si>
  <si>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</si>
  <si>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</si>
  <si>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</si>
  <si>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</si>
  <si>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</si>
  <si>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</si>
  <si>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</si>
  <si>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</si>
  <si>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</si>
  <si>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</si>
  <si>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</si>
  <si>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</si>
  <si>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</si>
  <si>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</si>
  <si>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</si>
  <si>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</si>
  <si>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</si>
  <si>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</si>
  <si>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</si>
  <si>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</si>
  <si>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</si>
  <si>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</si>
  <si>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</si>
  <si>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</si>
  <si>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</si>
  <si>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</si>
  <si>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</si>
  <si>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</si>
  <si>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</si>
  <si>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</si>
  <si>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</si>
  <si>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</si>
  <si>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</si>
  <si>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</si>
  <si>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</si>
  <si>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</si>
  <si>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</si>
  <si>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</si>
  <si>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</si>
  <si>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</si>
  <si>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</si>
  <si>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</si>
  <si>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</si>
  <si>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</si>
  <si>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</si>
  <si>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</si>
  <si>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</si>
  <si>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</si>
  <si>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</si>
  <si>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</si>
  <si>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</si>
  <si>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</si>
  <si>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</si>
  <si>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</si>
  <si>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</si>
  <si>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</si>
  <si>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</si>
  <si>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</si>
  <si>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</si>
  <si>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</si>
  <si>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</si>
  <si>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</si>
  <si>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</si>
  <si>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</si>
  <si>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</si>
  <si>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</si>
  <si>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</si>
  <si>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</si>
  <si>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</si>
  <si>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</si>
  <si>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</si>
  <si>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</si>
  <si>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</si>
  <si>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</si>
  <si>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</si>
  <si>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</si>
  <si>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</si>
  <si>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</si>
  <si>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</si>
  <si>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</si>
  <si>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</si>
  <si>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</si>
  <si>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</si>
  <si>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</si>
  <si>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</si>
  <si>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</si>
  <si>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</si>
  <si>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</si>
  <si>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</si>
  <si>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</si>
  <si>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</si>
  <si>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</si>
  <si>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</si>
  <si>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</si>
  <si>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</si>
  <si>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</si>
  <si>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</si>
  <si>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</si>
  <si>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</si>
  <si>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</si>
  <si>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</si>
  <si>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</si>
  <si>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</si>
  <si>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</si>
  <si>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</si>
  <si>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</si>
  <si>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</si>
  <si>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</si>
  <si>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</si>
  <si>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</si>
  <si>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</si>
  <si>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</si>
  <si>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</si>
  <si>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</si>
  <si>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</si>
  <si>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</si>
  <si>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</si>
  <si>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</si>
  <si>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</si>
  <si>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</si>
  <si>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</si>
  <si>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</si>
  <si>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</si>
  <si>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</si>
  <si>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</si>
  <si>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</si>
  <si>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</si>
  <si>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</si>
  <si>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</si>
  <si>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</si>
  <si>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</si>
  <si>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</si>
  <si>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</si>
  <si>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</si>
  <si>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</si>
  <si>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</si>
  <si>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</si>
  <si>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</si>
  <si>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</si>
  <si>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</si>
  <si>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</si>
  <si>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</si>
  <si>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</si>
  <si>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</si>
  <si>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</si>
  <si>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</si>
  <si>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</si>
  <si>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</si>
  <si>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</si>
  <si>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</si>
  <si>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</si>
  <si>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</si>
  <si>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</si>
  <si>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</si>
  <si>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</si>
  <si>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</si>
  <si>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</si>
  <si>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</si>
  <si>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</si>
  <si>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</si>
  <si>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</si>
  <si>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</si>
  <si>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</si>
  <si>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</si>
  <si>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</si>
  <si>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</si>
  <si>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</si>
  <si>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</si>
  <si>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</si>
  <si>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</si>
  <si>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</si>
  <si>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</si>
  <si>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</si>
  <si>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</si>
  <si>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</si>
  <si>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</si>
  <si>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</si>
  <si>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</si>
  <si>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</si>
  <si>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</si>
  <si>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</si>
  <si>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</si>
  <si>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</si>
  <si>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</si>
  <si>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</si>
  <si>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</si>
  <si>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</si>
  <si>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</si>
  <si>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</si>
  <si>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</si>
  <si>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</si>
  <si>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</si>
  <si>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</si>
  <si>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</si>
  <si>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</si>
  <si>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</si>
  <si>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</si>
  <si>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</si>
  <si>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</si>
  <si>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</si>
  <si>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</si>
  <si>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</si>
  <si>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</si>
  <si>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</si>
  <si>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</si>
  <si>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</si>
  <si>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</si>
  <si>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</si>
  <si>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</si>
  <si>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</si>
  <si>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</si>
  <si>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</si>
  <si>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</si>
  <si>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</si>
  <si>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</si>
  <si>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</si>
  <si>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</si>
  <si>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</si>
  <si>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</si>
  <si>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</si>
  <si>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</si>
  <si>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</si>
  <si>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</si>
  <si>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</si>
  <si>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</si>
  <si>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</si>
  <si>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</si>
  <si>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</si>
  <si>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</si>
  <si>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</si>
  <si>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</si>
  <si>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</si>
  <si>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</si>
  <si>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</si>
  <si>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</si>
  <si>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</si>
  <si>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</si>
  <si>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</si>
  <si>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</si>
  <si>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</si>
  <si>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</si>
  <si>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</si>
  <si>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</si>
  <si>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</si>
  <si>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</si>
  <si>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</si>
  <si>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</si>
  <si>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</si>
  <si>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</si>
  <si>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</si>
  <si>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</si>
  <si>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</si>
  <si>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</si>
  <si>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</si>
  <si>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</si>
  <si>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</si>
  <si>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</si>
  <si>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</si>
  <si>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</si>
  <si>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</si>
  <si>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</si>
  <si>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</si>
  <si>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</si>
  <si>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</si>
  <si>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</si>
  <si>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</si>
  <si>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</si>
  <si>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</si>
  <si>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</si>
  <si>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</si>
  <si>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</si>
  <si>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</si>
  <si>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</si>
  <si>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</si>
  <si>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</si>
  <si>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</si>
  <si>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</si>
  <si>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</si>
  <si>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</si>
  <si>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</si>
  <si>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</si>
  <si>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</si>
  <si>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</si>
  <si>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</si>
  <si>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</si>
  <si>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</si>
  <si>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</si>
  <si>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</si>
  <si>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</si>
  <si>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</si>
  <si>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</si>
  <si>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</si>
  <si>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</si>
  <si>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</si>
  <si>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</si>
  <si>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</si>
  <si>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</si>
  <si>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</si>
  <si>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</si>
  <si>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</si>
  <si>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</si>
  <si>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</si>
  <si>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</si>
  <si>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</si>
  <si>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</si>
  <si>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</si>
  <si>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</si>
  <si>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</si>
  <si>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</si>
  <si>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</si>
  <si>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</si>
  <si>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</si>
  <si>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</si>
  <si>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</si>
  <si>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</si>
  <si>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</si>
  <si>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</si>
  <si>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</si>
  <si>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</si>
  <si>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</si>
  <si>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</si>
  <si>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</si>
  <si>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</si>
  <si>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</si>
  <si>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</si>
  <si>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</si>
  <si>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</si>
  <si>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</si>
  <si>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</si>
  <si>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</si>
  <si>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</si>
  <si>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</si>
  <si>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</si>
  <si>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</si>
  <si>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</si>
  <si>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</si>
  <si>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</si>
  <si>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</si>
  <si>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</si>
  <si>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</si>
  <si>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</si>
  <si>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</si>
  <si>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</si>
  <si>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</si>
  <si>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</si>
  <si>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</si>
  <si>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</si>
  <si>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</si>
  <si>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</si>
  <si>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</si>
  <si>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</si>
  <si>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</si>
  <si>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</si>
  <si>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</si>
  <si>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</si>
  <si>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</si>
  <si>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</si>
  <si>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</si>
  <si>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</si>
  <si>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</si>
  <si>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</si>
  <si>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</si>
  <si>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</si>
  <si>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</si>
  <si>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</si>
  <si>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</si>
  <si>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</si>
  <si>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</si>
  <si>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</si>
  <si>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</si>
  <si>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</si>
  <si>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</si>
  <si>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</si>
  <si>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</si>
  <si>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</si>
  <si>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</si>
  <si>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</si>
  <si>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</si>
  <si>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</si>
  <si>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</si>
  <si>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</si>
  <si>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</si>
  <si>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</si>
  <si>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</si>
  <si>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</si>
  <si>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</si>
  <si>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</si>
  <si>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</si>
  <si>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</si>
  <si>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</si>
  <si>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</si>
  <si>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</si>
  <si>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</si>
  <si>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</si>
  <si>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</si>
  <si>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</si>
  <si>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</si>
  <si>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</si>
  <si>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</si>
  <si>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</si>
  <si>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</si>
  <si>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</si>
  <si>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</si>
  <si>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</si>
  <si>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</si>
  <si>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</si>
  <si>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</si>
  <si>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</si>
  <si>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</si>
  <si>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</si>
  <si>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</si>
  <si>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</si>
  <si>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</si>
  <si>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</si>
  <si>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</si>
  <si>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</si>
  <si>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</si>
  <si>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</si>
  <si>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</si>
  <si>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</si>
  <si>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</si>
  <si>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</si>
  <si>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</si>
  <si>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</si>
  <si>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</si>
  <si>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</si>
  <si>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</si>
  <si>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</si>
  <si>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</si>
  <si>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</si>
  <si>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</si>
  <si>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</si>
  <si>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</si>
  <si>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</si>
  <si>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</si>
  <si>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</si>
  <si>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</si>
  <si>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</si>
  <si>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</si>
  <si>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</si>
  <si>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</si>
  <si>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</si>
  <si>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</si>
  <si>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</si>
  <si>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</si>
  <si>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</si>
  <si>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</si>
  <si>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</si>
  <si>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</si>
  <si>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</si>
  <si>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</si>
  <si>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</si>
  <si>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</si>
  <si>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</si>
  <si>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</si>
  <si>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</si>
  <si>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</si>
  <si>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</si>
  <si>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</si>
  <si>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</si>
  <si>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</si>
  <si>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</si>
  <si>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</si>
  <si>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</si>
  <si>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</si>
  <si>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</si>
  <si>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</si>
  <si>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</si>
  <si>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</si>
  <si>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</si>
  <si>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</si>
  <si>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</si>
  <si>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</si>
  <si>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</si>
  <si>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</si>
  <si>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</si>
  <si>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</si>
  <si>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</si>
  <si>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</si>
  <si>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</si>
  <si>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</si>
  <si>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</si>
  <si>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</si>
  <si>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</si>
  <si>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</si>
  <si>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</si>
  <si>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</si>
  <si>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</si>
  <si>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</si>
  <si>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</si>
  <si>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</si>
  <si>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</si>
  <si>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</si>
  <si>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</si>
  <si>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</si>
  <si>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</si>
  <si>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</si>
  <si>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</si>
  <si>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</si>
  <si>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</si>
  <si>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</si>
  <si>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</si>
  <si>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</si>
  <si>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</si>
  <si>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</si>
  <si>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</si>
  <si>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</si>
  <si>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</si>
  <si>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</si>
  <si>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</si>
  <si>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</si>
  <si>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</si>
  <si>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</si>
  <si>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</si>
  <si>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</si>
  <si>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</si>
  <si>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</si>
  <si>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</si>
  <si>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</si>
  <si>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</si>
  <si>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</si>
  <si>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</si>
  <si>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</si>
  <si>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</si>
  <si>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</si>
  <si>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</si>
  <si>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</si>
  <si>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</si>
  <si>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</si>
  <si>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</si>
  <si>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</si>
  <si>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</si>
  <si>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</si>
  <si>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</si>
  <si>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</si>
  <si>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</si>
  <si>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</si>
  <si>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</si>
  <si>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</si>
  <si>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</si>
  <si>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</si>
  <si>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</si>
  <si>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</si>
  <si>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</si>
  <si>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</si>
  <si>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</si>
  <si>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</si>
  <si>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</si>
  <si>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</si>
  <si>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</si>
  <si>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</si>
  <si>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</si>
  <si>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</si>
  <si>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</si>
  <si>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</si>
  <si>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</si>
  <si>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</si>
  <si>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</si>
  <si>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</si>
  <si>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</si>
  <si>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</si>
  <si>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</si>
  <si>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</si>
  <si>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</si>
  <si>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</si>
  <si>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</si>
  <si>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</si>
  <si>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</si>
  <si>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</si>
  <si>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</si>
  <si>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</si>
  <si>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</si>
  <si>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</si>
  <si>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</si>
  <si>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</si>
  <si>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</si>
  <si>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</si>
  <si>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</si>
  <si>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</si>
  <si>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</si>
  <si>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</si>
  <si>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</si>
  <si>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</si>
  <si>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</si>
  <si>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</si>
  <si>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</si>
  <si>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</si>
  <si>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</si>
  <si>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</si>
  <si>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</si>
  <si>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</si>
  <si>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</si>
  <si>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</si>
  <si>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</si>
  <si>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</si>
  <si>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</si>
  <si>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</si>
  <si>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</si>
  <si>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</si>
  <si>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</si>
  <si>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</si>
  <si>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</si>
  <si>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</si>
  <si>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</si>
  <si>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</si>
  <si>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</si>
  <si>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</si>
  <si>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</si>
  <si>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</si>
  <si>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</si>
  <si>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</si>
  <si>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</si>
  <si>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</si>
  <si>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</si>
  <si>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</si>
  <si>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</si>
  <si>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</si>
  <si>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</si>
  <si>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</si>
  <si>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</si>
  <si>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</si>
  <si>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</si>
  <si>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</si>
  <si>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</si>
  <si>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</si>
  <si>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</si>
  <si>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</si>
  <si>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</si>
  <si>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</si>
  <si>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</si>
  <si>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</si>
  <si>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</si>
  <si>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</si>
  <si>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</si>
  <si>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</si>
  <si>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</si>
  <si>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</si>
  <si>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</si>
  <si>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</si>
  <si>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</si>
  <si>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</si>
  <si>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</si>
  <si>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</si>
  <si>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</si>
  <si>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</si>
  <si>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</si>
  <si>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</si>
  <si>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</si>
  <si>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</si>
  <si>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</si>
  <si>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</si>
  <si>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</si>
  <si>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</si>
  <si>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</si>
  <si>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</si>
  <si>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</si>
  <si>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</si>
  <si>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</si>
  <si>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</si>
  <si>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</si>
  <si>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</si>
  <si>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</si>
  <si>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</si>
  <si>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</si>
  <si>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</si>
  <si>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</si>
  <si>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</si>
  <si>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</si>
  <si>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</si>
  <si>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</si>
  <si>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</si>
  <si>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</si>
  <si>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</si>
  <si>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</si>
  <si>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</si>
  <si>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</si>
  <si>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</si>
  <si>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</si>
  <si>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</si>
  <si>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</si>
  <si>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</si>
  <si>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</si>
  <si>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</si>
  <si>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</si>
  <si>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</si>
  <si>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</si>
  <si>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</si>
  <si>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</si>
  <si>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</si>
  <si>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</si>
  <si>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</si>
  <si>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</si>
  <si>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</si>
  <si>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</si>
  <si>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</si>
  <si>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</si>
  <si>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</si>
  <si>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</si>
  <si>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</si>
  <si>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</si>
  <si>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</si>
  <si>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</si>
  <si>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</si>
  <si>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</si>
  <si>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</si>
  <si>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</si>
  <si>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</si>
  <si>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</si>
  <si>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</si>
  <si>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</si>
  <si>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</si>
  <si>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</si>
  <si>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</si>
  <si>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</si>
  <si>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</si>
  <si>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</si>
  <si>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</si>
  <si>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</si>
  <si>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</si>
  <si>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</si>
  <si>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</si>
  <si>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</si>
  <si>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</si>
  <si>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</si>
  <si>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</si>
  <si>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</si>
  <si>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</si>
  <si>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</si>
  <si>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</si>
  <si>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</si>
  <si>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</si>
  <si>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</si>
  <si>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</si>
  <si>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</si>
  <si>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</si>
  <si>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</si>
  <si>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</si>
  <si>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</si>
  <si>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</si>
  <si>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</si>
  <si>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</si>
  <si>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</si>
  <si>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</si>
  <si>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</si>
  <si>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</si>
  <si>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</si>
  <si>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</si>
  <si>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</si>
  <si>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</si>
  <si>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</si>
  <si>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</si>
  <si>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</si>
  <si>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</si>
  <si>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</si>
  <si>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</si>
  <si>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</si>
  <si>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</si>
  <si>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</si>
  <si>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</si>
  <si>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</si>
  <si>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</si>
  <si>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</si>
  <si>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</si>
  <si>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</si>
  <si>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</si>
  <si>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</si>
  <si>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</si>
  <si>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</si>
  <si>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</si>
  <si>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</si>
  <si>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</si>
  <si>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</si>
  <si>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</si>
  <si>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</si>
  <si>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</si>
  <si>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</si>
  <si>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</si>
  <si>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</si>
  <si>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</si>
  <si>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</si>
  <si>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</si>
  <si>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</si>
  <si>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</si>
  <si>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</si>
  <si>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</si>
  <si>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</si>
  <si>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</si>
  <si>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</si>
  <si>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</si>
  <si>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</si>
  <si>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</si>
  <si>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</si>
  <si>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</si>
  <si>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</si>
  <si>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</si>
  <si>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</si>
  <si>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</si>
  <si>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</si>
  <si>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</si>
  <si>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</si>
  <si>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</si>
  <si>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</si>
  <si>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</si>
  <si>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</si>
  <si>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</si>
  <si>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</si>
  <si>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</si>
  <si>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</si>
  <si>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</si>
  <si>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</si>
  <si>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</si>
  <si>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</si>
  <si>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</si>
  <si>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</si>
  <si>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</si>
  <si>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</si>
  <si>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</si>
  <si>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</si>
  <si>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</si>
  <si>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</si>
  <si>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</si>
  <si>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</si>
  <si>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</si>
  <si>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</si>
  <si>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</si>
  <si>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</si>
  <si>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</si>
  <si>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</si>
  <si>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</si>
  <si>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</si>
  <si>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</si>
  <si>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</si>
  <si>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</si>
  <si>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</si>
  <si>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</si>
  <si>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</si>
  <si>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</si>
  <si>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</si>
  <si>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</si>
  <si>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</si>
  <si>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</si>
  <si>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</si>
  <si>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</si>
  <si>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</si>
  <si>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</si>
  <si>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</si>
  <si>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</si>
  <si>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</si>
  <si>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</si>
  <si>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</si>
  <si>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</si>
  <si>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</si>
  <si>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</si>
  <si>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</si>
  <si>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</si>
  <si>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</si>
  <si>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</si>
  <si>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</si>
  <si>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</si>
  <si>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</si>
  <si>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</si>
  <si>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</si>
  <si>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</si>
  <si>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</si>
  <si>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</si>
  <si>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</si>
  <si>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</si>
  <si>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</si>
  <si>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</si>
  <si>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</si>
  <si>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</si>
  <si>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</si>
  <si>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</si>
  <si>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</si>
  <si>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</si>
  <si>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</si>
  <si>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</si>
  <si>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</si>
  <si>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</si>
  <si>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</si>
  <si>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</si>
  <si>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</si>
  <si>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</si>
  <si>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</si>
  <si>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</si>
  <si>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</si>
  <si>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</si>
  <si>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</si>
  <si>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</si>
  <si>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</si>
  <si>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</si>
  <si>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</si>
  <si>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</si>
  <si>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</si>
  <si>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</si>
  <si>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</si>
  <si>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</si>
  <si>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</si>
  <si>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</si>
  <si>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</si>
  <si>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</si>
  <si>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</si>
  <si>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</si>
  <si>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</si>
  <si>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</si>
  <si>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</si>
  <si>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</si>
  <si>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</si>
  <si>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</si>
  <si>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</si>
  <si>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</si>
  <si>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</si>
  <si>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</si>
  <si>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</si>
  <si>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</si>
  <si>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</si>
  <si>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</si>
  <si>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</si>
  <si>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</si>
  <si>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</si>
  <si>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</si>
  <si>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</si>
  <si>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</si>
  <si>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</si>
  <si>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</si>
  <si>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</si>
  <si>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</si>
  <si>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</si>
  <si>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</si>
  <si>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</si>
  <si>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</si>
  <si>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</si>
  <si>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</si>
  <si>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</si>
  <si>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</si>
  <si>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</si>
  <si>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</si>
  <si>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</si>
  <si>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</si>
  <si>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</si>
  <si>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</si>
  <si>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</si>
  <si>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</si>
  <si>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</si>
  <si>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</si>
  <si>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</si>
  <si>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</si>
  <si>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</si>
  <si>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</si>
  <si>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</si>
  <si>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</si>
  <si>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</si>
  <si>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</si>
  <si>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</si>
  <si>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</si>
  <si>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</si>
  <si>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</si>
  <si>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</si>
  <si>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</si>
  <si>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</si>
  <si>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</si>
  <si>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</si>
  <si>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</si>
  <si>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</si>
  <si>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</si>
  <si>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</si>
  <si>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</si>
  <si>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</si>
  <si>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</si>
  <si>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</si>
  <si>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</si>
  <si>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</si>
  <si>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</si>
  <si>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</si>
  <si>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</si>
  <si>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</si>
  <si>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</si>
  <si>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</si>
  <si>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</si>
  <si>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</si>
  <si>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</si>
  <si>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</si>
  <si>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</si>
  <si>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</si>
  <si>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</si>
  <si>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</si>
  <si>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</si>
  <si>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</si>
  <si>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</si>
  <si>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</si>
  <si>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</si>
  <si>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</si>
  <si>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</si>
  <si>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</si>
  <si>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</si>
  <si>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</si>
  <si>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</si>
  <si>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</si>
  <si>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</si>
  <si>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</si>
  <si>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</si>
  <si>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</si>
  <si>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</si>
  <si>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</si>
  <si>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</si>
  <si>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</si>
  <si>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</si>
  <si>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</si>
  <si>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</si>
  <si>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</si>
  <si>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</si>
  <si>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</si>
  <si>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</si>
  <si>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</si>
  <si>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</si>
  <si>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</si>
  <si>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</si>
  <si>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</si>
  <si>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</si>
  <si>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</si>
  <si>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</si>
  <si>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</si>
  <si>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</si>
  <si>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</si>
  <si>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</si>
  <si>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</si>
  <si>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</si>
  <si>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</si>
  <si>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</si>
  <si>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</si>
  <si>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</si>
  <si>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</si>
  <si>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</si>
  <si>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</si>
  <si>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</si>
  <si>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</si>
  <si>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</si>
  <si>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</si>
  <si>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</si>
  <si>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</si>
  <si>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</si>
  <si>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</si>
  <si>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</si>
  <si>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</si>
  <si>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</si>
  <si>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</si>
  <si>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</si>
  <si>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</si>
  <si>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</si>
  <si>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</si>
  <si>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</si>
  <si>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</si>
  <si>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</si>
  <si>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</si>
  <si>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</si>
  <si>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</si>
  <si>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</si>
  <si>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</si>
  <si>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</si>
  <si>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</si>
  <si>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</si>
  <si>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</si>
  <si>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</si>
  <si>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</si>
  <si>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</si>
  <si>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</si>
  <si>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</si>
  <si>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</si>
  <si>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</si>
  <si>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</si>
  <si>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</si>
  <si>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</si>
  <si>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</si>
  <si>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</si>
  <si>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</si>
  <si>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</si>
  <si>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</si>
  <si>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</si>
  <si>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</si>
  <si>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</si>
  <si>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</si>
  <si>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</si>
  <si>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</si>
  <si>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</si>
  <si>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</si>
  <si>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</si>
  <si>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</si>
  <si>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</si>
  <si>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</si>
  <si>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</si>
  <si>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</si>
  <si>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</si>
  <si>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</si>
  <si>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</si>
  <si>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</si>
  <si>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</si>
  <si>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</si>
  <si>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</si>
  <si>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</si>
  <si>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</si>
  <si>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</si>
  <si>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</si>
  <si>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</si>
  <si>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</si>
  <si>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</si>
  <si>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</si>
  <si>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</si>
  <si>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</si>
  <si>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</si>
  <si>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</si>
  <si>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</si>
  <si>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</si>
  <si>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</si>
  <si>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</si>
  <si>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</si>
  <si>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</si>
  <si>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</si>
  <si>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</si>
  <si>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</si>
  <si>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</si>
  <si>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</si>
  <si>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</si>
  <si>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</si>
  <si>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</si>
  <si>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</si>
  <si>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</si>
  <si>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</si>
  <si>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</si>
  <si>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</si>
  <si>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</si>
  <si>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</si>
  <si>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</si>
  <si>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</si>
  <si>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</si>
  <si>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</si>
  <si>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</si>
  <si>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</si>
  <si>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</si>
  <si>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</si>
  <si>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</si>
  <si>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</si>
  <si>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</si>
  <si>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</si>
  <si>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</si>
  <si>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</si>
  <si>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</si>
  <si>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</si>
  <si>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</si>
  <si>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</si>
  <si>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</si>
  <si>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</si>
  <si>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</si>
  <si>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</si>
  <si>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</si>
  <si>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</si>
  <si>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</si>
  <si>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</si>
  <si>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</si>
  <si>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</si>
  <si>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</si>
  <si>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</si>
  <si>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</si>
  <si>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</si>
  <si>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</si>
  <si>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</si>
  <si>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</si>
  <si>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</si>
  <si>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</si>
  <si>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</si>
  <si>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</si>
  <si>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</si>
  <si>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</si>
  <si>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</si>
  <si>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</si>
  <si>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</si>
  <si>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</si>
  <si>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</si>
  <si>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</si>
  <si>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</si>
  <si>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</si>
  <si>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</si>
  <si>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</si>
  <si>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</si>
  <si>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</si>
  <si>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</si>
  <si>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</si>
  <si>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</si>
  <si>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</si>
  <si>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</si>
  <si>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</si>
  <si>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</si>
  <si>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</si>
  <si>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</si>
  <si>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</si>
  <si>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</si>
  <si>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</si>
  <si>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</si>
  <si>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</si>
  <si>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</si>
  <si>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</si>
  <si>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</si>
  <si>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</si>
  <si>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</si>
  <si>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</si>
  <si>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</si>
  <si>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</si>
  <si>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</si>
  <si>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</si>
  <si>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</si>
  <si>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</si>
  <si>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</si>
  <si>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</si>
  <si>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</si>
  <si>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</si>
  <si>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</si>
  <si>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</si>
  <si>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</si>
  <si>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</si>
  <si>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</si>
  <si>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</si>
  <si>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</si>
  <si>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</si>
  <si>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</si>
  <si>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</si>
  <si>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</si>
  <si>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</si>
  <si>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</si>
  <si>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</si>
  <si>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</si>
  <si>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</si>
  <si>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</si>
  <si>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</si>
  <si>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</si>
  <si>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</si>
  <si>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</si>
  <si>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</si>
  <si>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</si>
  <si>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</si>
  <si>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</si>
  <si>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</si>
  <si>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</si>
  <si>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</si>
  <si>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</si>
  <si>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</si>
  <si>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</si>
  <si>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</si>
  <si>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</si>
  <si>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</si>
  <si>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</si>
  <si>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</si>
  <si>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</si>
  <si>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</si>
  <si>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</si>
  <si>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</si>
  <si>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</si>
  <si>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</si>
  <si>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</si>
  <si>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</si>
  <si>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</si>
  <si>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</si>
  <si>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</si>
  <si>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</si>
  <si>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</si>
  <si>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</si>
  <si>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</si>
  <si>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</si>
  <si>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</si>
  <si>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</si>
  <si>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</si>
  <si>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</si>
  <si>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</si>
  <si>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</si>
  <si>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</si>
  <si>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</si>
  <si>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</si>
  <si>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</si>
  <si>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</si>
  <si>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</si>
  <si>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</si>
  <si>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</si>
  <si>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</si>
  <si>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</si>
  <si>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</si>
  <si>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</si>
  <si>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</si>
  <si>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</si>
  <si>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</si>
  <si>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</si>
  <si>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</si>
  <si>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</si>
  <si>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</si>
  <si>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</si>
  <si>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</si>
  <si>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</si>
  <si>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</si>
  <si>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</si>
  <si>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</si>
  <si>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</si>
  <si>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</si>
  <si>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</si>
  <si>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</si>
  <si>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</si>
  <si>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</si>
  <si>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</si>
  <si>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</si>
  <si>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</si>
  <si>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</si>
  <si>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</si>
  <si>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</si>
  <si>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</si>
  <si>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</si>
  <si>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</si>
  <si>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</si>
  <si>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</si>
  <si>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</si>
  <si>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</si>
  <si>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</si>
  <si>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</si>
  <si>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</si>
  <si>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</si>
  <si>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</si>
  <si>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</si>
  <si>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</si>
  <si>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</si>
  <si>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</si>
  <si>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</si>
  <si>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</si>
  <si>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</si>
  <si>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</si>
  <si>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</si>
  <si>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</si>
  <si>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</si>
  <si>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</si>
  <si>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</si>
  <si>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</si>
  <si>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</si>
  <si>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</si>
  <si>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</si>
  <si>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</si>
  <si>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</si>
  <si>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</si>
  <si>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</si>
  <si>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</si>
  <si>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</si>
  <si>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</si>
  <si>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</si>
  <si>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</si>
  <si>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</si>
  <si>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</si>
  <si>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</si>
  <si>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</si>
  <si>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</si>
  <si>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</si>
  <si>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</si>
  <si>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</si>
  <si>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</si>
  <si>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</si>
  <si>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</si>
  <si>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</si>
  <si>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</si>
  <si>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</si>
  <si>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</si>
  <si>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</si>
  <si>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</si>
  <si>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</si>
  <si>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</si>
  <si>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</si>
  <si>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</si>
  <si>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</si>
  <si>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</si>
  <si>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</si>
  <si>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</si>
  <si>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</si>
  <si>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</si>
  <si>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</si>
  <si>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</si>
  <si>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</si>
  <si>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</si>
  <si>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</si>
  <si>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</si>
  <si>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</si>
  <si>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</si>
  <si>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</si>
  <si>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</si>
  <si>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</si>
  <si>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</si>
  <si>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</si>
  <si>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</si>
  <si>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</si>
  <si>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</si>
  <si>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</si>
  <si>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</si>
  <si>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</si>
  <si>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</si>
  <si>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</si>
  <si>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</si>
  <si>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</si>
  <si>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</si>
  <si>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</si>
  <si>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</si>
  <si>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</si>
  <si>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</si>
  <si>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</si>
  <si>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</si>
  <si>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</si>
  <si>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</si>
  <si>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</si>
  <si>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</si>
  <si>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</si>
  <si>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</si>
  <si>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</si>
  <si>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</si>
  <si>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</si>
  <si>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</si>
  <si>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</si>
  <si>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</si>
  <si>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</si>
  <si>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</si>
  <si>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</si>
  <si>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</si>
  <si>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</si>
  <si>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</si>
  <si>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</si>
  <si>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</si>
  <si>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</si>
  <si>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</si>
  <si>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</si>
  <si>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</si>
  <si>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</si>
  <si>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</si>
  <si>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</si>
  <si>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</si>
  <si>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</si>
  <si>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</si>
  <si>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</si>
  <si>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</si>
  <si>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</si>
  <si>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</si>
  <si>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</si>
  <si>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</si>
  <si>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</si>
  <si>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</si>
  <si>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</si>
  <si>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</si>
  <si>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</si>
  <si>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</si>
  <si>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</si>
  <si>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</si>
  <si>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</si>
  <si>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</si>
  <si>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</si>
  <si>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</si>
  <si>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</si>
  <si>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</si>
  <si>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</si>
  <si>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</si>
  <si>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</si>
  <si>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</si>
  <si>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</si>
  <si>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</si>
  <si>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</si>
  <si>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</si>
  <si>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</si>
  <si>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</si>
  <si>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</si>
  <si>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</si>
  <si>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</si>
  <si>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</si>
  <si>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</si>
  <si>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</si>
  <si>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</si>
  <si>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</si>
  <si>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</si>
  <si>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</si>
  <si>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</si>
  <si>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</si>
  <si>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</si>
  <si>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</si>
  <si>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</si>
  <si>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</si>
  <si>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</si>
  <si>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</si>
  <si>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</si>
  <si>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</si>
  <si>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</si>
  <si>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</si>
  <si>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</si>
  <si>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</si>
  <si>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</si>
  <si>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</si>
  <si>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</si>
  <si>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</si>
  <si>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</si>
  <si>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</si>
  <si>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</si>
  <si>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</si>
  <si>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</si>
  <si>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</si>
  <si>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</si>
  <si>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</si>
  <si>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</si>
  <si>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</si>
  <si>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</si>
  <si>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</si>
  <si>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</si>
  <si>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</si>
  <si>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</si>
  <si>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</si>
  <si>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</si>
  <si>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</si>
  <si>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</si>
  <si>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</si>
  <si>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</si>
  <si>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</si>
  <si>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</si>
  <si>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</si>
  <si>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</si>
  <si>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</si>
  <si>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</si>
  <si>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</si>
  <si>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</si>
  <si>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</si>
  <si>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</si>
  <si>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</si>
  <si>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</si>
  <si>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</si>
  <si>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</si>
  <si>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</si>
  <si>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</si>
  <si>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</si>
  <si>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</si>
  <si>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</si>
  <si>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</si>
  <si>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</si>
  <si>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</si>
  <si>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</si>
  <si>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</si>
  <si>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</si>
  <si>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</si>
  <si>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</si>
  <si>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</si>
  <si>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</si>
  <si>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</si>
  <si>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</si>
  <si>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</si>
  <si>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</si>
  <si>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</si>
  <si>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</si>
  <si>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</si>
  <si>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</si>
  <si>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</si>
  <si>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</si>
  <si>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</si>
  <si>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</si>
  <si>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</si>
  <si>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</si>
  <si>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</si>
  <si>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</si>
  <si>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</si>
  <si>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</si>
  <si>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</si>
  <si>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</si>
  <si>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</si>
  <si>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</si>
  <si>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</si>
  <si>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</si>
  <si>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</si>
  <si>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</si>
  <si>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</si>
  <si>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</si>
  <si>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</si>
  <si>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</si>
  <si>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</si>
  <si>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</si>
  <si>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</si>
  <si>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</si>
  <si>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</si>
  <si>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</si>
  <si>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</si>
  <si>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</si>
  <si>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</si>
  <si>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</si>
  <si>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</si>
  <si>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</si>
  <si>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</si>
  <si>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</si>
  <si>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</si>
  <si>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</si>
  <si>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</si>
  <si>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</si>
  <si>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</si>
  <si>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</si>
  <si>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</si>
  <si>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</si>
  <si>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</si>
  <si>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</si>
  <si>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</si>
  <si>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</si>
  <si>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</si>
  <si>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</si>
  <si>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</si>
  <si>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</si>
  <si>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</si>
  <si>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</si>
  <si>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</si>
  <si>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</si>
  <si>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</si>
  <si>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</si>
  <si>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</si>
  <si>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</si>
  <si>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</si>
  <si>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</si>
  <si>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</si>
  <si>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</si>
  <si>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</si>
  <si>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</si>
  <si>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</si>
  <si>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</si>
  <si>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</si>
  <si>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</si>
  <si>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</si>
  <si>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</si>
  <si>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</si>
  <si>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</si>
  <si>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</si>
  <si>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</si>
  <si>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</si>
  <si>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</si>
  <si>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</si>
  <si>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</si>
  <si>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</si>
  <si>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</si>
  <si>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</si>
  <si>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</si>
  <si>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</si>
  <si>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</si>
  <si>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</si>
  <si>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</si>
  <si>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</si>
  <si>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</si>
  <si>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</si>
  <si>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</si>
  <si>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</si>
  <si>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</si>
  <si>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</si>
  <si>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</si>
  <si>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</si>
  <si>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</si>
  <si>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</si>
  <si>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</si>
  <si>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</si>
  <si>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</si>
  <si>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</si>
  <si>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</si>
  <si>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</si>
  <si>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</si>
  <si>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</si>
  <si>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</si>
  <si>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</si>
  <si>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</si>
  <si>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</si>
  <si>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</si>
  <si>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</si>
  <si>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</si>
  <si>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</si>
  <si>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</si>
  <si>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</si>
  <si>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</si>
  <si>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</si>
  <si>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</si>
  <si>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</si>
  <si>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</si>
  <si>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</si>
  <si>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</si>
  <si>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</si>
  <si>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</si>
  <si>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</si>
  <si>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</si>
  <si>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</si>
  <si>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</si>
  <si>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</si>
  <si>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</si>
  <si>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</si>
  <si>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</si>
  <si>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</si>
  <si>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</si>
  <si>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</si>
  <si>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</si>
  <si>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</si>
  <si>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</si>
  <si>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</si>
  <si>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</si>
  <si>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</si>
  <si>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</si>
  <si>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</si>
  <si>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</si>
  <si>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</si>
  <si>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</si>
  <si>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</si>
  <si>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</si>
  <si>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</si>
  <si>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</si>
  <si>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</si>
  <si>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</si>
  <si>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</si>
  <si>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</si>
  <si>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</si>
  <si>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</si>
  <si>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</si>
  <si>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</si>
  <si>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</si>
  <si>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</si>
  <si>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</si>
  <si>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</si>
  <si>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</si>
  <si>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</si>
  <si>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</si>
  <si>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</si>
  <si>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</si>
  <si>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</si>
  <si>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</si>
  <si>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</si>
  <si>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</si>
  <si>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</si>
  <si>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</si>
  <si>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</si>
  <si>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</si>
  <si>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</si>
  <si>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</si>
  <si>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</si>
  <si>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</si>
  <si>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</si>
  <si>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</si>
  <si>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</si>
  <si>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</si>
  <si>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</si>
  <si>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</si>
  <si>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</si>
  <si>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</si>
  <si>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</si>
  <si>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</si>
  <si>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</si>
  <si>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</si>
  <si>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</si>
  <si>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</si>
  <si>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</si>
  <si>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</si>
  <si>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</si>
  <si>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</si>
  <si>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</si>
  <si>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</si>
  <si>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</si>
  <si>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</si>
  <si>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</si>
  <si>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</si>
  <si>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</si>
  <si>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</si>
  <si>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</si>
  <si>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</si>
  <si>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</si>
  <si>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</si>
  <si>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</si>
  <si>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</si>
  <si>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</si>
  <si>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</si>
  <si>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</si>
  <si>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</si>
  <si>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</si>
  <si>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</si>
  <si>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</si>
  <si>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</si>
  <si>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</si>
  <si>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</si>
  <si>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</si>
  <si>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</si>
  <si>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</si>
  <si>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</si>
  <si>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</si>
  <si>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</si>
  <si>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</si>
  <si>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</si>
  <si>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</si>
  <si>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</si>
  <si>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</si>
  <si>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</si>
  <si>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</si>
  <si>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</si>
  <si>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</si>
  <si>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</si>
  <si>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</si>
  <si>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</si>
  <si>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</si>
  <si>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</si>
  <si>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</si>
  <si>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</si>
  <si>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</si>
  <si>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</si>
  <si>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</si>
  <si>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</si>
  <si>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</si>
  <si>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</si>
  <si>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</si>
  <si>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</si>
  <si>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</si>
  <si>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</si>
  <si>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</si>
  <si>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</si>
  <si>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</si>
  <si>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</si>
  <si>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</si>
  <si>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</si>
  <si>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</si>
  <si>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</si>
  <si>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</si>
  <si>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</si>
  <si>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</si>
  <si>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</si>
  <si>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</si>
  <si>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</si>
  <si>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</si>
  <si>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</si>
  <si>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</si>
  <si>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</si>
  <si>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</si>
  <si>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</si>
  <si>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</si>
  <si>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</si>
  <si>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</si>
  <si>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</si>
  <si>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</si>
  <si>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</si>
  <si>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</si>
  <si>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</si>
  <si>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</si>
  <si>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</si>
  <si>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</si>
  <si>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</si>
  <si>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</si>
  <si>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</si>
  <si>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</si>
  <si>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</si>
  <si>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</si>
  <si>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</si>
  <si>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</si>
  <si>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</si>
  <si>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</si>
  <si>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</si>
  <si>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</si>
  <si>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</si>
  <si>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</si>
  <si>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</si>
  <si>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</si>
  <si>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</si>
  <si>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</si>
  <si>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</si>
  <si>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</si>
  <si>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</si>
  <si>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</si>
  <si>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</si>
  <si>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</si>
  <si>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</si>
  <si>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</si>
  <si>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</si>
  <si>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</si>
  <si>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</si>
  <si>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</si>
  <si>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</si>
  <si>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</si>
  <si>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</si>
  <si>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</si>
  <si>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</si>
  <si>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</si>
  <si>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</si>
  <si>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</si>
  <si>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</si>
  <si>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</si>
  <si>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</si>
  <si>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</si>
  <si>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</si>
  <si>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</si>
  <si>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</si>
  <si>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</si>
  <si>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</si>
  <si>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</si>
  <si>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</si>
  <si>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</si>
  <si>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</si>
  <si>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</si>
  <si>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</si>
  <si>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</si>
  <si>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</si>
  <si>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</si>
  <si>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</si>
  <si>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</si>
  <si>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</si>
  <si>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</si>
  <si>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</si>
  <si>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</si>
  <si>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</si>
  <si>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</si>
  <si>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</si>
  <si>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</si>
  <si>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</si>
  <si>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</si>
  <si>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</si>
  <si>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</si>
  <si>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</si>
  <si>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</si>
  <si>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</si>
  <si>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</si>
  <si>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</si>
  <si>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</si>
  <si>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</si>
  <si>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</si>
  <si>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</si>
  <si>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</si>
  <si>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</si>
  <si>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</si>
  <si>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</si>
  <si>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</si>
  <si>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</si>
  <si>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</si>
  <si>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</si>
  <si>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</si>
  <si>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</si>
  <si>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</si>
  <si>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</si>
  <si>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</si>
  <si>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</si>
  <si>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</si>
  <si>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</si>
  <si>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</si>
  <si>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</si>
  <si>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</si>
  <si>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</si>
  <si>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</si>
  <si>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</si>
  <si>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</si>
  <si>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</si>
  <si>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</si>
  <si>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</si>
  <si>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</si>
  <si>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</si>
  <si>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</si>
  <si>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</si>
  <si>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</si>
  <si>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</si>
  <si>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</si>
  <si>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</si>
  <si>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</si>
  <si>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</si>
  <si>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</si>
  <si>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</si>
  <si>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</si>
  <si>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</si>
  <si>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</si>
  <si>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</si>
  <si>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</si>
  <si>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</si>
  <si>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</si>
  <si>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</si>
  <si>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</si>
  <si>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</si>
  <si>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</si>
  <si>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</si>
  <si>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</si>
  <si>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</si>
  <si>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</si>
  <si>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</si>
  <si>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</si>
  <si>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</si>
  <si>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</si>
  <si>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</si>
  <si>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</si>
  <si>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</si>
  <si>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</si>
  <si>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</si>
  <si>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</si>
  <si>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</si>
  <si>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</si>
  <si>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</si>
  <si>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</si>
  <si>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</si>
  <si>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</si>
  <si>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</si>
  <si>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</si>
  <si>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</si>
  <si>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</si>
  <si>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</si>
  <si>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</si>
  <si>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</si>
  <si>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</si>
  <si>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</si>
  <si>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</si>
  <si>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</si>
  <si>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</si>
  <si>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</si>
  <si>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</si>
  <si>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</si>
  <si>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</si>
  <si>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</si>
  <si>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</si>
  <si>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</si>
  <si>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</si>
  <si>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</si>
  <si>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</si>
  <si>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</si>
  <si>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</si>
  <si>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</si>
  <si>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</si>
  <si>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</si>
  <si>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</si>
  <si>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</si>
  <si>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</si>
  <si>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</si>
  <si>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</si>
  <si>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</si>
  <si>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</si>
  <si>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</si>
  <si>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</si>
  <si>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</si>
  <si>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</si>
  <si>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</si>
  <si>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</si>
  <si>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</si>
  <si>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</si>
  <si>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</si>
  <si>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</si>
  <si>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</si>
  <si>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</si>
  <si>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</si>
  <si>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</si>
  <si>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</si>
  <si>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</si>
  <si>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</si>
  <si>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</si>
  <si>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</si>
  <si>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</si>
  <si>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</si>
  <si>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</si>
  <si>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</si>
  <si>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</si>
  <si>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</si>
  <si>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</si>
  <si>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</si>
  <si>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</si>
  <si>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</si>
  <si>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</si>
  <si>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</si>
  <si>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</si>
  <si>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</si>
  <si>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</si>
  <si>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</si>
  <si>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</si>
  <si>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</si>
  <si>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</si>
  <si>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</si>
  <si>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</si>
  <si>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</si>
  <si>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</si>
  <si>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</si>
  <si>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</si>
  <si>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</si>
  <si>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</si>
  <si>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</si>
  <si>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</si>
  <si>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</si>
  <si>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</si>
  <si>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</si>
  <si>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</si>
  <si>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</si>
  <si>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</si>
  <si>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</si>
  <si>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</si>
  <si>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</si>
  <si>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</si>
  <si>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</si>
  <si>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</si>
  <si>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</si>
  <si>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</si>
  <si>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</si>
  <si>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</si>
  <si>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</si>
  <si>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</si>
  <si>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</si>
  <si>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</si>
  <si>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</si>
  <si>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</si>
  <si>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</si>
  <si>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</si>
  <si>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</si>
  <si>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</si>
  <si>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</si>
  <si>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</si>
  <si>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</si>
  <si>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</si>
  <si>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</si>
  <si>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</si>
  <si>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</si>
  <si>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</si>
  <si>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</si>
  <si>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</si>
  <si>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</si>
  <si>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</si>
  <si>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</si>
  <si>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</si>
  <si>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</si>
  <si>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</si>
  <si>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</si>
  <si>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</si>
  <si>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</si>
  <si>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</si>
  <si>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</si>
  <si>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</si>
  <si>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</si>
  <si>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</si>
  <si>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</si>
  <si>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</si>
  <si>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</si>
  <si>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</si>
  <si>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</si>
  <si>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</si>
  <si>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</si>
  <si>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</si>
  <si>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</si>
  <si>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</si>
  <si>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</si>
  <si>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</si>
  <si>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</si>
  <si>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</si>
  <si>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</si>
  <si>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</si>
  <si>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</si>
  <si>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</si>
  <si>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</si>
  <si>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</si>
  <si>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</si>
  <si>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</si>
  <si>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</si>
  <si>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</si>
  <si>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</si>
  <si>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</si>
  <si>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</si>
  <si>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</si>
  <si>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</si>
  <si>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</si>
  <si>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</si>
  <si>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</si>
  <si>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</si>
  <si>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</si>
  <si>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</si>
  <si>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</si>
  <si>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</si>
  <si>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</si>
  <si>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</si>
  <si>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</si>
  <si>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</si>
  <si>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</si>
  <si>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</si>
  <si>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</si>
  <si>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</si>
  <si>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</si>
  <si>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</si>
  <si>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</si>
  <si>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</si>
  <si>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</si>
  <si>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</si>
  <si>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</si>
  <si>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</si>
  <si>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</si>
  <si>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</si>
  <si>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</si>
  <si>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</si>
  <si>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</si>
  <si>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</si>
  <si>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</si>
  <si>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</si>
  <si>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</si>
  <si>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</si>
  <si>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</si>
  <si>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</si>
  <si>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</si>
  <si>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</si>
  <si>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</si>
  <si>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</si>
  <si>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</si>
  <si>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</si>
  <si>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</si>
  <si>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</si>
  <si>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</si>
  <si>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</si>
  <si>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</si>
  <si>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</si>
  <si>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</si>
  <si>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</si>
  <si>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</si>
  <si>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</si>
  <si>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</si>
  <si>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</si>
  <si>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</si>
  <si>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</si>
  <si>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</si>
  <si>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</si>
  <si>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</si>
  <si>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</si>
  <si>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</si>
  <si>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</si>
  <si>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</si>
  <si>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</si>
  <si>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</si>
  <si>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</si>
  <si>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</si>
  <si>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</si>
  <si>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</si>
  <si>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</si>
  <si>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</si>
  <si>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</si>
  <si>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</si>
  <si>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</si>
  <si>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</si>
  <si>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</si>
  <si>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</si>
  <si>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</si>
  <si>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</si>
  <si>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</si>
  <si>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</si>
  <si>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</si>
  <si>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</si>
  <si>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</si>
  <si>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</si>
  <si>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</si>
  <si>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</si>
  <si>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</si>
  <si>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</si>
  <si>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</si>
  <si>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</si>
  <si>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</si>
  <si>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</si>
  <si>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</si>
  <si>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</si>
  <si>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</si>
  <si>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</si>
  <si>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</si>
  <si>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</si>
  <si>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</si>
  <si>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</si>
  <si>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</si>
  <si>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</si>
  <si>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</si>
  <si>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</si>
  <si>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</si>
  <si>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</si>
  <si>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</si>
  <si>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</si>
  <si>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</si>
  <si>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</si>
  <si>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</si>
  <si>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</si>
  <si>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</si>
  <si>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</si>
  <si>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</si>
  <si>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</si>
  <si>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</si>
  <si>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</si>
  <si>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</si>
  <si>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</si>
  <si>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</si>
  <si>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</si>
  <si>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</si>
  <si>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</si>
  <si>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</si>
  <si>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</si>
  <si>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</si>
  <si>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</si>
  <si>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</si>
  <si>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</si>
  <si>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</si>
  <si>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</si>
  <si>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</si>
  <si>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</si>
  <si>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</si>
  <si>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</si>
  <si>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</si>
  <si>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</si>
  <si>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</si>
  <si>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</si>
  <si>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</si>
  <si>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</si>
  <si>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</si>
  <si>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</si>
  <si>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</si>
  <si>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</si>
  <si>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</si>
  <si>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</si>
  <si>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</si>
  <si>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</si>
  <si>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</si>
  <si>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</si>
  <si>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</si>
  <si>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</si>
  <si>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</si>
  <si>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</si>
  <si>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</si>
  <si>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</si>
  <si>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</si>
  <si>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</si>
  <si>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</si>
  <si>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</si>
  <si>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</si>
  <si>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</si>
  <si>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</si>
  <si>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</si>
  <si>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</si>
  <si>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</si>
  <si>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</si>
  <si>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</si>
  <si>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</si>
  <si>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</si>
  <si>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</si>
  <si>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</si>
  <si>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</si>
  <si>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</si>
  <si>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</si>
  <si>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</si>
  <si>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</si>
  <si>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</si>
  <si>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</si>
  <si>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</si>
  <si>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</si>
  <si>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</si>
  <si>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</si>
  <si>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</si>
  <si>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</si>
  <si>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</si>
  <si>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</si>
  <si>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</si>
  <si>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</si>
  <si>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</si>
  <si>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</si>
  <si>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</si>
  <si>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</si>
  <si>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</si>
  <si>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</si>
  <si>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</si>
  <si>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</si>
  <si>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</si>
  <si>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</si>
  <si>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</si>
  <si>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</si>
  <si>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</si>
  <si>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</si>
  <si>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</si>
  <si>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</si>
  <si>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</si>
  <si>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</si>
  <si>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</si>
  <si>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</si>
  <si>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</si>
  <si>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</si>
  <si>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</si>
  <si>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</si>
  <si>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</si>
  <si>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</si>
  <si>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</si>
  <si>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</si>
  <si>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</si>
  <si>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</si>
  <si>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</si>
  <si>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</si>
  <si>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</si>
  <si>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</si>
  <si>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</si>
  <si>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</si>
  <si>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</si>
  <si>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</si>
  <si>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</si>
  <si>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</si>
  <si>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</si>
  <si>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</si>
  <si>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</si>
  <si>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</si>
  <si>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</si>
  <si>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</si>
  <si>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</si>
  <si>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</si>
  <si>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</si>
  <si>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</si>
  <si>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</si>
  <si>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</si>
  <si>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</si>
  <si>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</si>
  <si>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</si>
  <si>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</si>
  <si>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</si>
  <si>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</si>
  <si>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</si>
  <si>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</si>
  <si>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</si>
  <si>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</si>
  <si>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</si>
  <si>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</si>
  <si>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</si>
  <si>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</si>
  <si>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</si>
  <si>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</si>
  <si>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</si>
  <si>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</si>
  <si>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</si>
  <si>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</si>
  <si>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</si>
  <si>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</si>
  <si>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</si>
  <si>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</si>
  <si>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</si>
  <si>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</si>
  <si>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</si>
  <si>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</si>
  <si>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</si>
  <si>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</si>
  <si>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</si>
  <si>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</si>
  <si>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</si>
  <si>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</si>
  <si>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</si>
  <si>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</si>
  <si>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</si>
  <si>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</si>
  <si>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</si>
  <si>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</si>
  <si>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</si>
  <si>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</si>
  <si>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</si>
  <si>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</si>
  <si>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</si>
  <si>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</si>
  <si>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</si>
  <si>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</si>
  <si>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</si>
  <si>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</si>
  <si>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</si>
  <si>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</si>
  <si>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</si>
  <si>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</si>
  <si>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</si>
  <si>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</si>
  <si>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</si>
  <si>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</si>
  <si>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</si>
  <si>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</si>
  <si>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</si>
  <si>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</si>
  <si>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</si>
  <si>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</si>
  <si>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</si>
  <si>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</si>
  <si>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</si>
  <si>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</si>
  <si>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</si>
  <si>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</si>
  <si>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</si>
  <si>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</si>
  <si>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</si>
  <si>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</si>
  <si>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</si>
  <si>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</si>
  <si>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</si>
  <si>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</si>
  <si>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</si>
  <si>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</si>
  <si>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</si>
  <si>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</si>
  <si>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</si>
  <si>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</si>
  <si>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</si>
  <si>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</si>
  <si>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</si>
  <si>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</si>
  <si>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</si>
  <si>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</si>
  <si>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</si>
  <si>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</si>
  <si>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</si>
  <si>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</si>
  <si>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</si>
  <si>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</si>
  <si>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</si>
  <si>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</si>
  <si>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</si>
  <si>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</si>
  <si>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</si>
  <si>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</si>
  <si>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</si>
  <si>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</si>
  <si>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</si>
  <si>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</si>
  <si>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</si>
  <si>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</si>
  <si>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</si>
  <si>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</si>
  <si>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</si>
  <si>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</si>
  <si>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</si>
  <si>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</si>
  <si>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</si>
  <si>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</si>
  <si>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</si>
  <si>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</si>
  <si>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</si>
  <si>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</si>
  <si>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</si>
  <si>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</si>
  <si>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</si>
  <si>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</si>
  <si>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</si>
  <si>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</si>
  <si>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</si>
  <si>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</si>
  <si>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</si>
  <si>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</si>
  <si>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</si>
  <si>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</si>
  <si>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</si>
  <si>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</si>
  <si>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</si>
  <si>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</si>
  <si>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</si>
  <si>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</si>
  <si>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</si>
  <si>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</si>
  <si>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</si>
  <si>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</si>
  <si>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</si>
  <si>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</si>
  <si>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</si>
  <si>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</si>
  <si>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</si>
  <si>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</si>
  <si>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</si>
  <si>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</si>
  <si>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</si>
  <si>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</si>
  <si>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</si>
  <si>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</si>
  <si>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</si>
  <si>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</si>
  <si>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</si>
  <si>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</si>
  <si>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</si>
  <si>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</si>
  <si>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</si>
  <si>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</si>
  <si>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</si>
  <si>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</si>
  <si>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</si>
  <si>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</si>
  <si>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</si>
  <si>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</si>
  <si>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</si>
  <si>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</si>
  <si>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</si>
  <si>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</si>
  <si>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</si>
  <si>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</si>
  <si>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</si>
  <si>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</si>
  <si>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</si>
  <si>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</si>
  <si>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</si>
  <si>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</si>
  <si>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</si>
  <si>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</si>
  <si>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</si>
  <si>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</si>
  <si>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</si>
  <si>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</si>
  <si>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</si>
  <si>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</si>
  <si>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</si>
  <si>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</si>
  <si>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</si>
  <si>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</si>
  <si>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</si>
  <si>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</si>
  <si>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</si>
  <si>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</si>
  <si>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</si>
  <si>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</si>
  <si>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</si>
  <si>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</si>
  <si>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</si>
  <si>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</si>
  <si>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</si>
  <si>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</si>
  <si>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</si>
  <si>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</si>
  <si>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</si>
  <si>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</si>
  <si>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</si>
  <si>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</si>
  <si>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</si>
  <si>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</si>
  <si>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</si>
  <si>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</si>
  <si>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</si>
  <si>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</si>
  <si>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</si>
  <si>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</si>
  <si>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</si>
  <si>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</si>
  <si>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</si>
  <si>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</si>
  <si>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</si>
  <si>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</si>
  <si>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</si>
  <si>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</si>
  <si>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</si>
  <si>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</si>
  <si>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</si>
  <si>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</si>
  <si>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</si>
  <si>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</si>
  <si>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</si>
  <si>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</si>
  <si>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</si>
  <si>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</si>
  <si>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</si>
  <si>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</si>
  <si>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</si>
  <si>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</si>
  <si>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</si>
  <si>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</si>
  <si>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</si>
  <si>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</si>
  <si>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</si>
  <si>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</si>
  <si>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</si>
  <si>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</si>
  <si>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</si>
  <si>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</si>
  <si>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</si>
  <si>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</si>
  <si>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</si>
  <si>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</si>
  <si>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</si>
  <si>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</si>
  <si>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</si>
  <si>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</si>
  <si>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</si>
  <si>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</si>
  <si>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</si>
  <si>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</si>
  <si>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</si>
  <si>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</si>
  <si>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</si>
  <si>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</si>
  <si>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</si>
  <si>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</si>
  <si>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</si>
  <si>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</si>
  <si>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</si>
  <si>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</si>
  <si>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</si>
  <si>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</si>
  <si>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</si>
  <si>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</si>
  <si>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</si>
  <si>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</si>
  <si>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</si>
  <si>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</si>
  <si>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</si>
  <si>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</si>
  <si>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</si>
  <si>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</si>
  <si>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</si>
  <si>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</si>
  <si>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</si>
  <si>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</si>
  <si>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</si>
  <si>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</si>
  <si>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</si>
  <si>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</si>
  <si>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</si>
  <si>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</si>
  <si>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</si>
  <si>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</si>
  <si>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</si>
  <si>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</si>
  <si>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</si>
  <si>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</si>
  <si>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</si>
  <si>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</si>
  <si>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</si>
  <si>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</si>
  <si>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</si>
  <si>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</si>
  <si>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</si>
  <si>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</si>
  <si>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</si>
  <si>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</si>
  <si>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</si>
  <si>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</si>
  <si>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</si>
  <si>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</si>
  <si>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</si>
  <si>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</si>
  <si>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</si>
  <si>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</si>
  <si>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</si>
  <si>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</si>
  <si>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</si>
  <si>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</si>
  <si>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</si>
  <si>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</si>
  <si>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</si>
  <si>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</si>
  <si>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</si>
  <si>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</si>
  <si>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</si>
  <si>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</si>
  <si>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</si>
  <si>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</si>
  <si>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</si>
  <si>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</si>
  <si>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</si>
  <si>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</si>
  <si>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</si>
  <si>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</si>
  <si>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</si>
  <si>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</si>
  <si>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</si>
  <si>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</si>
  <si>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</si>
  <si>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</si>
  <si>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</si>
  <si>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</si>
  <si>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</si>
  <si>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</si>
  <si>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</si>
  <si>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</si>
  <si>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</si>
  <si>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</si>
  <si>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</si>
  <si>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</si>
  <si>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</si>
  <si>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</si>
  <si>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</si>
  <si>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</si>
  <si>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</si>
  <si>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</si>
  <si>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</si>
  <si>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</si>
  <si>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</si>
  <si>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</si>
  <si>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</si>
  <si>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</si>
  <si>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</si>
  <si>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</si>
  <si>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</si>
  <si>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</si>
  <si>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</si>
  <si>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</si>
  <si>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</si>
  <si>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</si>
  <si>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</si>
  <si>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</si>
  <si>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</si>
  <si>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</si>
  <si>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</si>
  <si>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</si>
  <si>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</si>
  <si>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</si>
  <si>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</si>
  <si>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</si>
  <si>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</si>
  <si>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</si>
  <si>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</si>
  <si>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</si>
  <si>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</si>
  <si>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</si>
  <si>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</si>
  <si>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</si>
  <si>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</si>
  <si>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</si>
  <si>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</si>
  <si>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</si>
  <si>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</si>
  <si>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</si>
  <si>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</si>
  <si>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</si>
  <si>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</si>
  <si>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</si>
  <si>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</si>
  <si>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</si>
  <si>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</si>
  <si>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</si>
  <si>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</si>
  <si>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</si>
  <si>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</si>
  <si>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</si>
  <si>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</si>
  <si>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</si>
  <si>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</si>
  <si>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</si>
  <si>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</si>
  <si>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</si>
  <si>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</si>
  <si>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</si>
  <si>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</si>
  <si>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</si>
  <si>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</si>
  <si>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</si>
  <si>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</si>
  <si>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</si>
  <si>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</si>
  <si>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</si>
  <si>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</si>
  <si>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</si>
  <si>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</si>
  <si>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</si>
  <si>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</si>
  <si>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</si>
  <si>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</si>
  <si>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</si>
  <si>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</si>
  <si>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</si>
  <si>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</si>
  <si>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</si>
  <si>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</si>
  <si>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</si>
  <si>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</si>
  <si>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</si>
  <si>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</si>
  <si>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</si>
  <si>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</si>
  <si>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</si>
  <si>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</si>
  <si>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</si>
  <si>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</si>
  <si>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</si>
  <si>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</si>
  <si>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</si>
  <si>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</si>
  <si>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</si>
  <si>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</si>
  <si>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</si>
  <si>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</si>
  <si>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</si>
  <si>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</si>
  <si>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</si>
  <si>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</si>
  <si>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</si>
  <si>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</si>
  <si>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</si>
  <si>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</si>
  <si>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</si>
  <si>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</si>
  <si>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</si>
  <si>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</si>
  <si>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</si>
  <si>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</si>
  <si>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</si>
  <si>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</si>
  <si>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</si>
  <si>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</si>
  <si>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</si>
  <si>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</si>
  <si>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</si>
  <si>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</si>
  <si>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</si>
  <si>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</si>
  <si>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</si>
  <si>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</si>
  <si>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</si>
  <si>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</si>
  <si>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</si>
  <si>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</si>
  <si>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</si>
  <si>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</si>
  <si>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</si>
  <si>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</si>
  <si>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</si>
  <si>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</si>
  <si>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</si>
  <si>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</si>
  <si>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</si>
  <si>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</si>
  <si>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</si>
  <si>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</si>
  <si>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</si>
  <si>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</si>
  <si>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</si>
  <si>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</si>
  <si>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</si>
  <si>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</si>
  <si>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</si>
  <si>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</si>
  <si>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</si>
  <si>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</si>
  <si>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</si>
  <si>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</si>
  <si>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</si>
  <si>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</si>
  <si>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</si>
  <si>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</si>
  <si>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</si>
  <si>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</si>
  <si>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</si>
  <si>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</si>
  <si>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</si>
  <si>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</si>
  <si>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</si>
  <si>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</si>
  <si>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</si>
  <si>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</si>
  <si>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</si>
  <si>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</si>
  <si>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</si>
  <si>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</si>
  <si>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</si>
  <si>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</si>
  <si>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</si>
  <si>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</si>
  <si>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</si>
  <si>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</si>
  <si>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</si>
  <si>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</si>
  <si>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</si>
  <si>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</si>
  <si>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</si>
  <si>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</si>
  <si>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</si>
  <si>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</si>
  <si>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</si>
  <si>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</si>
  <si>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</si>
  <si>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</si>
  <si>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</si>
  <si>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</si>
  <si>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</si>
  <si>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</si>
  <si>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</si>
  <si>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</si>
  <si>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</si>
  <si>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</si>
  <si>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</si>
  <si>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</si>
  <si>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</si>
  <si>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</si>
  <si>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</si>
  <si>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</si>
  <si>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</si>
  <si>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</si>
  <si>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</si>
  <si>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</si>
  <si>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</si>
  <si>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</si>
  <si>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</si>
  <si>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</si>
  <si>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</si>
  <si>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</si>
  <si>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</si>
  <si>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</si>
  <si>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</si>
  <si>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</si>
  <si>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</si>
  <si>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</si>
  <si>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</si>
  <si>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</si>
  <si>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</si>
  <si>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</si>
  <si>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</si>
  <si>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</si>
  <si>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</si>
  <si>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</si>
  <si>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</si>
  <si>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</si>
  <si>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</si>
  <si>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</si>
  <si>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</si>
  <si>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</si>
  <si>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</si>
  <si>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</si>
  <si>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</si>
  <si>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</si>
  <si>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</si>
  <si>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</si>
  <si>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</si>
  <si>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</si>
  <si>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</si>
  <si>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</si>
  <si>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</si>
  <si>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</si>
  <si>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</si>
  <si>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</si>
  <si>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</si>
  <si>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</si>
  <si>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</si>
  <si>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</si>
  <si>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</si>
  <si>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</si>
  <si>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</si>
  <si>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</si>
  <si>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</si>
  <si>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</si>
  <si>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</si>
  <si>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</si>
  <si>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</si>
  <si>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</si>
  <si>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</si>
  <si>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</si>
  <si>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</si>
  <si>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</si>
  <si>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</si>
  <si>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</si>
  <si>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</si>
  <si>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</si>
  <si>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</si>
  <si>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</si>
  <si>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</si>
  <si>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</si>
  <si>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</si>
  <si>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</si>
  <si>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</si>
  <si>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</si>
  <si>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</si>
  <si>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</si>
  <si>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</si>
  <si>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</si>
  <si>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</si>
  <si>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</si>
  <si>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</si>
  <si>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</si>
  <si>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</si>
  <si>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</si>
  <si>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</si>
  <si>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</si>
  <si>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</si>
  <si>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</si>
  <si>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</si>
  <si>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</si>
  <si>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</si>
  <si>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</si>
  <si>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</si>
  <si>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</si>
  <si>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</si>
  <si>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</si>
  <si>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</si>
  <si>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</si>
  <si>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</si>
  <si>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</si>
  <si>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</si>
  <si>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</si>
  <si>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</si>
  <si>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</si>
  <si>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</si>
  <si>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</si>
  <si>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</si>
  <si>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</si>
  <si>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</si>
  <si>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</si>
  <si>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</si>
  <si>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</si>
  <si>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</si>
  <si>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</si>
  <si>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</si>
  <si>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</si>
  <si>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</si>
  <si>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</si>
  <si>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</si>
  <si>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</si>
  <si>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</si>
  <si>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</si>
  <si>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</si>
  <si>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</si>
  <si>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</si>
  <si>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</si>
  <si>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</si>
  <si>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</si>
  <si>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</si>
  <si>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</si>
  <si>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</si>
  <si>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</si>
  <si>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</si>
  <si>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</si>
  <si>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</si>
  <si>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</si>
  <si>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</si>
  <si>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</si>
  <si>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</si>
  <si>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</si>
  <si>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</si>
  <si>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</si>
  <si>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</si>
  <si>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</si>
  <si>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</si>
  <si>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</si>
  <si>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</si>
  <si>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</si>
  <si>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</si>
  <si>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</si>
  <si>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</si>
  <si>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</si>
  <si>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</si>
  <si>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</si>
  <si>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</si>
  <si>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</si>
  <si>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</si>
  <si>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</si>
  <si>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</si>
  <si>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</si>
  <si>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</si>
  <si>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</si>
  <si>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</si>
  <si>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</si>
  <si>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</si>
  <si>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</si>
  <si>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</si>
  <si>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</si>
  <si>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</si>
  <si>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</si>
  <si>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</si>
  <si>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</si>
  <si>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</si>
  <si>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</si>
  <si>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</si>
  <si>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</si>
  <si>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</si>
  <si>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</si>
  <si>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</si>
  <si>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</si>
  <si>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</si>
  <si>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</si>
  <si>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</si>
  <si>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</si>
  <si>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</si>
  <si>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</si>
  <si>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</si>
  <si>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</si>
  <si>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</si>
  <si>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</si>
  <si>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</si>
  <si>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</si>
  <si>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</si>
  <si>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</si>
  <si>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</si>
  <si>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</si>
  <si>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</si>
  <si>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</si>
  <si>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</si>
  <si>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</si>
  <si>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</si>
  <si>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</si>
  <si>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</si>
  <si>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</si>
  <si>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</si>
  <si>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</si>
  <si>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</si>
  <si>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</si>
  <si>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</si>
  <si>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</si>
  <si>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</si>
  <si>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</si>
  <si>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</si>
  <si>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</si>
  <si>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</si>
  <si>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</si>
  <si>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</si>
  <si>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</si>
  <si>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</si>
  <si>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</si>
  <si>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</si>
  <si>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</si>
  <si>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</si>
  <si>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</si>
  <si>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</si>
  <si>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</si>
  <si>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</si>
  <si>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</si>
  <si>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</si>
  <si>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</si>
  <si>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</si>
  <si>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</si>
  <si>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</si>
  <si>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</si>
  <si>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</si>
  <si>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</si>
  <si>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</si>
  <si>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</si>
  <si>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</si>
  <si>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</si>
  <si>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</si>
  <si>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</si>
  <si>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</si>
  <si>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</si>
  <si>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</si>
  <si>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</si>
  <si>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</si>
  <si>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</si>
  <si>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</si>
  <si>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</si>
  <si>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</si>
  <si>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</si>
  <si>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</si>
  <si>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</si>
  <si>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</si>
  <si>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</si>
  <si>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</si>
  <si>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</si>
  <si>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</si>
  <si>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</si>
  <si>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</si>
  <si>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</si>
  <si>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</si>
  <si>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</si>
  <si>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</si>
  <si>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</si>
  <si>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</si>
  <si>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</si>
  <si>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</si>
  <si>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</si>
  <si>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</si>
  <si>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</si>
  <si>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</si>
  <si>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</si>
  <si>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</si>
  <si>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</si>
  <si>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</si>
  <si>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</si>
  <si>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</si>
  <si>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</si>
  <si>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</si>
  <si>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</si>
  <si>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</si>
  <si>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</si>
  <si>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</si>
  <si>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</si>
  <si>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</si>
  <si>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</si>
  <si>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</si>
  <si>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</si>
  <si>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</si>
  <si>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</si>
  <si>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</si>
  <si>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</si>
  <si>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</si>
  <si>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</si>
  <si>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</si>
  <si>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</si>
  <si>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</si>
  <si>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</si>
  <si>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</si>
  <si>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</si>
  <si>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</si>
  <si>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</si>
  <si>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</si>
  <si>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</si>
  <si>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</si>
  <si>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</si>
  <si>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</si>
  <si>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</si>
  <si>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</si>
  <si>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</si>
  <si>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</si>
  <si>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</si>
  <si>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</si>
  <si>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</si>
  <si>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</si>
  <si>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</si>
  <si>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</si>
  <si>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</si>
  <si>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</si>
  <si>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</si>
  <si>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</si>
  <si>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</si>
  <si>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</si>
  <si>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</si>
  <si>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</si>
  <si>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</si>
  <si>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</si>
  <si>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</si>
  <si>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</si>
  <si>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</si>
  <si>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</si>
  <si>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</si>
  <si>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</si>
  <si>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</si>
  <si>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</si>
  <si>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</si>
  <si>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</si>
  <si>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</si>
  <si>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</si>
  <si>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</si>
  <si>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</si>
  <si>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</si>
  <si>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</si>
  <si>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</si>
  <si>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</si>
  <si>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</si>
  <si>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</si>
  <si>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</si>
  <si>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</si>
  <si>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</si>
  <si>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</si>
  <si>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</si>
  <si>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</si>
  <si>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</si>
  <si>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</si>
  <si>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</si>
  <si>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</si>
  <si>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</si>
  <si>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</si>
  <si>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</si>
  <si>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</si>
  <si>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</si>
  <si>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</si>
  <si>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</si>
  <si>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</si>
  <si>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</si>
  <si>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</si>
  <si>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</si>
  <si>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</si>
  <si>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</si>
  <si>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</si>
  <si>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</si>
  <si>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</si>
  <si>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</si>
  <si>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</si>
  <si>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</si>
  <si>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</si>
  <si>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</si>
  <si>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</si>
  <si>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</si>
  <si>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</si>
  <si>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</si>
  <si>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</si>
  <si>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</si>
  <si>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</si>
  <si>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</si>
  <si>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</si>
  <si>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</si>
  <si>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</si>
  <si>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</si>
  <si>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</si>
  <si>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</si>
  <si>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</si>
  <si>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</si>
  <si>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</si>
  <si>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</si>
  <si>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</si>
  <si>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</si>
  <si>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</si>
  <si>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</si>
  <si>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</si>
  <si>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</si>
  <si>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</si>
  <si>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</si>
  <si>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</si>
  <si>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</si>
  <si>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</si>
  <si>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</si>
  <si>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</si>
  <si>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</si>
  <si>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</si>
  <si>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</si>
  <si>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</si>
  <si>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</si>
  <si>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</si>
  <si>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</si>
  <si>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</si>
  <si>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</si>
  <si>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</si>
  <si>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</si>
  <si>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</si>
  <si>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</si>
  <si>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</si>
  <si>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</si>
  <si>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</si>
  <si>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</si>
  <si>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</si>
  <si>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</si>
  <si>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</si>
  <si>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</si>
  <si>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</si>
  <si>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</si>
  <si>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</si>
  <si>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</si>
  <si>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</si>
  <si>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</si>
  <si>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</si>
  <si>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</si>
  <si>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</si>
  <si>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</si>
  <si>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</si>
  <si>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</si>
  <si>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</si>
  <si>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</si>
  <si>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</si>
  <si>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</si>
  <si>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</si>
  <si>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</si>
  <si>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</si>
  <si>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</si>
  <si>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</si>
  <si>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</si>
  <si>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</si>
  <si>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</si>
  <si>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</si>
  <si>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</si>
  <si>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</si>
  <si>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</si>
  <si>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</si>
  <si>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</si>
  <si>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</si>
  <si>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</si>
  <si>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</si>
  <si>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</si>
  <si>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</si>
  <si>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</si>
  <si>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</si>
  <si>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</si>
  <si>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</si>
  <si>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</si>
  <si>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</si>
  <si>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</si>
  <si>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</si>
  <si>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</si>
  <si>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</si>
  <si>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</si>
  <si>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</si>
  <si>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</si>
  <si>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</si>
  <si>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</si>
  <si>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</si>
  <si>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</si>
  <si>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</si>
  <si>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</si>
  <si>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</si>
  <si>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</si>
  <si>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</si>
  <si>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</si>
  <si>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</si>
  <si>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</si>
  <si>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</si>
  <si>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</si>
  <si>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</si>
  <si>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</si>
  <si>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</si>
  <si>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</si>
  <si>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</si>
  <si>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</si>
  <si>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</si>
  <si>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</si>
  <si>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</si>
  <si>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</si>
  <si>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</si>
  <si>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</si>
  <si>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</si>
  <si>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</si>
  <si>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</si>
  <si>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</si>
  <si>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</si>
  <si>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</si>
  <si>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</si>
  <si>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</si>
  <si>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</si>
  <si>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</si>
  <si>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</si>
  <si>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</si>
  <si>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</si>
  <si>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</si>
  <si>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</si>
  <si>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</si>
  <si>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</si>
  <si>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</si>
  <si>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</si>
  <si>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</si>
  <si>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</si>
  <si>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</si>
  <si>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</si>
  <si>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</si>
  <si>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</si>
  <si>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</si>
  <si>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</si>
  <si>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</si>
  <si>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</si>
  <si>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</si>
  <si>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</si>
  <si>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</si>
  <si>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</si>
  <si>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</si>
  <si>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</si>
  <si>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</si>
  <si>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</si>
  <si>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</si>
  <si>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</si>
  <si>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</si>
  <si>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</si>
  <si>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</si>
  <si>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</si>
  <si>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</si>
  <si>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</si>
  <si>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</si>
  <si>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</si>
  <si>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</si>
  <si>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</si>
  <si>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</si>
  <si>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</si>
  <si>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</si>
  <si>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</si>
  <si>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</si>
  <si>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</si>
  <si>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</si>
  <si>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</si>
  <si>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</si>
  <si>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</si>
  <si>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</si>
  <si>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</si>
  <si>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</si>
  <si>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</si>
  <si>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</si>
  <si>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</si>
  <si>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</si>
  <si>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</si>
  <si>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</si>
  <si>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</si>
  <si>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</si>
  <si>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</si>
  <si>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</si>
  <si>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</si>
  <si>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</si>
  <si>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</si>
  <si>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</si>
  <si>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</si>
  <si>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</si>
  <si>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</si>
  <si>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</si>
  <si>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</si>
  <si>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</si>
  <si>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</si>
  <si>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</si>
  <si>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</si>
  <si>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</si>
  <si>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</si>
  <si>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</si>
  <si>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</si>
  <si>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</si>
  <si>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</si>
  <si>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</si>
  <si>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</si>
  <si>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</si>
  <si>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</si>
  <si>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</si>
  <si>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</si>
  <si>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</si>
  <si>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</si>
  <si>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</si>
  <si>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</si>
  <si>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</si>
  <si>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</si>
  <si>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</si>
  <si>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</si>
  <si>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</si>
  <si>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</si>
  <si>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</si>
  <si>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</si>
  <si>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</si>
  <si>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</si>
  <si>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</si>
  <si>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</si>
  <si>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</si>
  <si>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</si>
  <si>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</si>
  <si>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</si>
  <si>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</si>
  <si>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</si>
  <si>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</si>
  <si>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</si>
  <si>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</si>
  <si>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</si>
  <si>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</si>
  <si>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</si>
  <si>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</si>
  <si>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</si>
  <si>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</si>
  <si>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</si>
  <si>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</si>
  <si>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</si>
  <si>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</si>
  <si>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</si>
  <si>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</si>
  <si>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</si>
  <si>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</si>
  <si>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</si>
  <si>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</si>
  <si>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</si>
  <si>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</si>
  <si>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</si>
  <si>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</si>
  <si>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</si>
  <si>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</si>
  <si>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</si>
  <si>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</si>
  <si>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</si>
  <si>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</si>
  <si>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</si>
  <si>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</si>
  <si>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</si>
  <si>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</si>
  <si>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</si>
  <si>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</si>
  <si>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</si>
  <si>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</si>
  <si>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</si>
  <si>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</si>
  <si>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</si>
  <si>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</si>
  <si>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</si>
  <si>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</si>
  <si>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</si>
  <si>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</si>
  <si>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</si>
  <si>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</si>
  <si>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</si>
  <si>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</si>
  <si>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</si>
  <si>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</si>
  <si>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</si>
  <si>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</si>
  <si>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</si>
  <si>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</si>
  <si>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</si>
  <si>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</si>
  <si>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</si>
  <si>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</si>
  <si>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</si>
  <si>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</si>
  <si>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</si>
  <si>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</si>
  <si>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</si>
  <si>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</si>
  <si>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</si>
  <si>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</si>
  <si>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</si>
  <si>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</si>
  <si>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</si>
  <si>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</si>
  <si>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</si>
  <si>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</si>
  <si>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</si>
  <si>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</si>
  <si>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</si>
  <si>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</si>
  <si>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</si>
  <si>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</si>
  <si>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</si>
  <si>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</si>
  <si>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</si>
  <si>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</si>
  <si>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</si>
  <si>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</si>
  <si>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</si>
  <si>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</si>
  <si>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</si>
  <si>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</si>
  <si>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</si>
  <si>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</si>
  <si>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</si>
  <si>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</si>
  <si>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</si>
  <si>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</si>
  <si>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</si>
  <si>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</si>
  <si>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</si>
  <si>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</si>
  <si>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</si>
  <si>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</si>
  <si>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</si>
  <si>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</si>
  <si>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</si>
  <si>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</si>
  <si>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</si>
  <si>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</si>
  <si>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</si>
  <si>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</si>
  <si>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</si>
  <si>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</si>
  <si>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</si>
  <si>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</si>
  <si>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</si>
  <si>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</si>
  <si>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</si>
  <si>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</si>
  <si>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</si>
  <si>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</si>
  <si>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</si>
  <si>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</si>
  <si>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</si>
  <si>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</si>
  <si>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</si>
  <si>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</si>
  <si>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</si>
  <si>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</si>
  <si>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</si>
  <si>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</si>
  <si>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</si>
  <si>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</si>
  <si>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</si>
  <si>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</si>
  <si>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</si>
  <si>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</si>
  <si>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</si>
  <si>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</si>
  <si>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</si>
  <si>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</si>
  <si>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</si>
  <si>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</si>
  <si>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</si>
  <si>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</si>
  <si>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</si>
  <si>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</si>
  <si>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</si>
  <si>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</si>
  <si>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</si>
  <si>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</si>
  <si>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</si>
  <si>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</si>
  <si>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</si>
  <si>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</si>
  <si>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</si>
  <si>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</si>
  <si>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</si>
  <si>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</si>
  <si>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</si>
  <si>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</si>
  <si>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</si>
  <si>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</si>
  <si>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</si>
  <si>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</si>
  <si>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</si>
  <si>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</si>
  <si>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</si>
  <si>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</si>
  <si>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</si>
  <si>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</si>
  <si>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</si>
  <si>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</si>
  <si>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</si>
  <si>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</si>
  <si>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</si>
  <si>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</si>
  <si>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</si>
  <si>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</si>
  <si>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</si>
  <si>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</si>
  <si>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</si>
  <si>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</si>
  <si>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</si>
  <si>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</si>
  <si>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</si>
  <si>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</si>
  <si>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</si>
  <si>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</si>
  <si>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</si>
  <si>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</si>
  <si>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</si>
  <si>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</si>
  <si>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</si>
  <si>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</si>
  <si>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</si>
  <si>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</si>
  <si>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</si>
  <si>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</si>
  <si>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</si>
  <si>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</si>
  <si>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</si>
  <si>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</si>
  <si>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</si>
  <si>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</si>
  <si>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</si>
  <si>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</si>
  <si>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</si>
  <si>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</si>
  <si>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</si>
  <si>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</si>
  <si>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</si>
  <si>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</si>
  <si>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</si>
  <si>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</si>
  <si>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</si>
  <si>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</si>
  <si>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</si>
  <si>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</si>
  <si>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</si>
  <si>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</si>
  <si>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</si>
  <si>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</si>
  <si>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</si>
  <si>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</si>
  <si>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</si>
  <si>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</si>
  <si>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</si>
  <si>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</si>
  <si>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</si>
  <si>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</si>
  <si>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</si>
  <si>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</si>
  <si>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</si>
  <si>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</si>
  <si>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</si>
  <si>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</si>
  <si>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</si>
  <si>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</si>
  <si>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</si>
  <si>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</si>
  <si>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</si>
  <si>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</si>
  <si>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</si>
  <si>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</si>
  <si>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</si>
  <si>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</si>
  <si>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</si>
  <si>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</si>
  <si>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</si>
  <si>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</si>
  <si>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</si>
  <si>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</si>
  <si>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</si>
  <si>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</si>
  <si>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</si>
  <si>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</si>
  <si>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</si>
  <si>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</si>
  <si>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</si>
  <si>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</si>
  <si>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</si>
  <si>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</si>
  <si>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</si>
  <si>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</si>
  <si>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</si>
  <si>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</si>
  <si>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</si>
  <si>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</si>
  <si>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</si>
  <si>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</si>
  <si>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</si>
  <si>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</si>
  <si>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</si>
  <si>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</si>
  <si>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</si>
  <si>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</si>
  <si>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</si>
  <si>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</si>
  <si>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</si>
  <si>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</si>
  <si>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</si>
  <si>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</si>
  <si>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</si>
  <si>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</si>
  <si>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</si>
  <si>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</si>
  <si>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</si>
  <si>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</si>
  <si>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</si>
  <si>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</si>
  <si>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</si>
  <si>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</si>
  <si>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</si>
  <si>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</si>
  <si>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</si>
  <si>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</si>
  <si>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</si>
  <si>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</si>
  <si>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</si>
  <si>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</si>
  <si>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</si>
  <si>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</si>
  <si>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</si>
  <si>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</si>
  <si>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</si>
  <si>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</si>
  <si>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</si>
  <si>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</si>
  <si>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</si>
  <si>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</si>
  <si>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</si>
  <si>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</si>
  <si>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</si>
  <si>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</si>
  <si>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</si>
  <si>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</si>
  <si>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</si>
  <si>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</si>
  <si>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</si>
  <si>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</si>
  <si>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</si>
  <si>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</si>
  <si>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</si>
  <si>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</si>
  <si>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</si>
  <si>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</si>
  <si>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</si>
  <si>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</si>
  <si>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</si>
  <si>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</si>
  <si>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</si>
  <si>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</si>
  <si>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</si>
  <si>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</si>
  <si>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</si>
  <si>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</si>
  <si>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</si>
  <si>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</si>
  <si>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</si>
  <si>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</si>
  <si>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</si>
  <si>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</si>
  <si>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</si>
  <si>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</si>
  <si>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</si>
  <si>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</si>
  <si>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</si>
  <si>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</si>
  <si>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</si>
  <si>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</si>
  <si>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</si>
  <si>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</si>
  <si>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</si>
  <si>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</si>
  <si>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</si>
  <si>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</si>
  <si>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</si>
  <si>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</si>
  <si>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</si>
  <si>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</si>
  <si>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</si>
  <si>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</si>
  <si>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</si>
  <si>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</si>
  <si>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</si>
  <si>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</si>
  <si>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</si>
  <si>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</si>
  <si>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</si>
  <si>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</si>
  <si>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</si>
  <si>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</si>
  <si>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</si>
  <si>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</si>
  <si>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</si>
  <si>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</si>
  <si>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</si>
  <si>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</si>
  <si>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</si>
  <si>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</si>
  <si>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</si>
  <si>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</si>
  <si>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</si>
  <si>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</si>
  <si>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</si>
  <si>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</si>
  <si>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</si>
  <si>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</si>
  <si>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</si>
  <si>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</si>
  <si>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</si>
  <si>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</si>
  <si>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</si>
  <si>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</si>
  <si>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</si>
  <si>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</si>
  <si>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</si>
  <si>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</si>
  <si>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</si>
  <si>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</si>
  <si>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</si>
  <si>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</si>
  <si>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</si>
  <si>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</si>
  <si>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</si>
  <si>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</si>
  <si>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</si>
  <si>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</si>
  <si>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</si>
  <si>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</si>
  <si>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</si>
  <si>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</si>
  <si>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</si>
  <si>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</si>
  <si>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</si>
  <si>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</si>
  <si>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</si>
  <si>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</si>
  <si>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</si>
  <si>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</si>
  <si>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</si>
  <si>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</si>
  <si>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</si>
  <si>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</si>
  <si>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</si>
  <si>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</si>
  <si>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</si>
  <si>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</si>
  <si>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</si>
  <si>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</si>
  <si>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</si>
  <si>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</si>
  <si>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</si>
  <si>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</si>
  <si>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</si>
  <si>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</si>
  <si>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</si>
  <si>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</si>
  <si>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</si>
  <si>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</si>
  <si>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</si>
  <si>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</si>
  <si>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</si>
  <si>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</si>
  <si>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</si>
  <si>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</si>
  <si>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</si>
  <si>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</si>
  <si>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</si>
  <si>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</si>
  <si>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</si>
  <si>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</si>
  <si>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</si>
  <si>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</si>
  <si>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</si>
  <si>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</si>
  <si>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</si>
  <si>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</si>
  <si>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</si>
  <si>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</si>
  <si>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</si>
  <si>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</si>
  <si>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</si>
  <si>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</si>
  <si>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</si>
  <si>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</si>
  <si>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</si>
  <si>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</si>
  <si>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</si>
  <si>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</si>
  <si>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</si>
  <si>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</si>
  <si>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</si>
  <si>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</si>
  <si>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</si>
  <si>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</si>
  <si>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</si>
  <si>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</si>
  <si>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</si>
  <si>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</si>
  <si>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</si>
  <si>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</si>
  <si>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</si>
  <si>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</si>
  <si>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</si>
  <si>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</si>
  <si>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</si>
  <si>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</si>
  <si>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</si>
  <si>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</si>
  <si>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</si>
  <si>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</si>
  <si>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</si>
  <si>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</si>
  <si>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</si>
  <si>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</si>
  <si>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</si>
  <si>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</si>
  <si>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</si>
  <si>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</si>
  <si>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</si>
  <si>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</si>
  <si>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</si>
  <si>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</si>
  <si>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</si>
  <si>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</si>
  <si>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</si>
  <si>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</si>
  <si>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</si>
  <si>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</si>
  <si>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</si>
  <si>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</si>
  <si>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</si>
  <si>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</si>
  <si>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</si>
  <si>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</si>
  <si>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</si>
  <si>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</si>
  <si>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</si>
  <si>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</si>
  <si>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</si>
  <si>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</si>
  <si>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</si>
  <si>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</si>
  <si>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</si>
  <si>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</si>
  <si>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</si>
  <si>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</si>
  <si>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</si>
  <si>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</si>
  <si>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</si>
  <si>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</si>
  <si>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</si>
  <si>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</si>
  <si>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</si>
  <si>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</si>
  <si>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</si>
  <si>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</si>
  <si>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</si>
  <si>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</si>
  <si>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</si>
  <si>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</si>
  <si>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</si>
  <si>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</si>
  <si>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</si>
  <si>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</si>
  <si>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</si>
  <si>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</si>
  <si>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</si>
  <si>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</si>
  <si>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</si>
  <si>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</si>
  <si>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</si>
  <si>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</si>
  <si>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</si>
  <si>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</si>
  <si>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</si>
  <si>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</si>
  <si>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</si>
  <si>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</si>
  <si>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</si>
  <si>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</si>
  <si>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</si>
  <si>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</si>
  <si>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</si>
  <si>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</si>
  <si>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</si>
  <si>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</si>
  <si>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</si>
  <si>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</si>
  <si>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</si>
  <si>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</si>
  <si>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</si>
  <si>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</si>
  <si>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</si>
  <si>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</si>
  <si>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</si>
  <si>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</si>
  <si>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</si>
  <si>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</si>
  <si>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</si>
  <si>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</si>
  <si>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</si>
  <si>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</si>
  <si>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</si>
  <si>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</si>
  <si>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</si>
  <si>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</si>
  <si>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</si>
  <si>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</si>
  <si>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</si>
  <si>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</si>
  <si>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</si>
  <si>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</si>
  <si>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</si>
  <si>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</si>
  <si>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</si>
  <si>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</si>
  <si>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</si>
  <si>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</si>
  <si>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</si>
  <si>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</si>
  <si>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</si>
  <si>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</si>
  <si>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</si>
  <si>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</si>
  <si>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</si>
  <si>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</si>
  <si>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</si>
  <si>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</si>
  <si>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</si>
  <si>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</si>
  <si>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</si>
  <si>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</si>
  <si>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</si>
  <si>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</si>
  <si>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</si>
  <si>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</si>
  <si>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</si>
  <si>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</si>
  <si>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</si>
  <si>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</si>
  <si>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</si>
  <si>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</si>
  <si>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</si>
  <si>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</si>
  <si>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</si>
  <si>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</si>
  <si>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</si>
  <si>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</si>
  <si>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</si>
  <si>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</si>
  <si>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</si>
  <si>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</si>
  <si>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</si>
  <si>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</si>
  <si>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</si>
  <si>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</si>
  <si>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</si>
  <si>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</si>
  <si>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</si>
  <si>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</si>
  <si>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</si>
  <si>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</si>
  <si>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</si>
  <si>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</si>
  <si>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</si>
  <si>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</si>
  <si>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</si>
  <si>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</si>
  <si>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</si>
  <si>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</si>
  <si>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</si>
  <si>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</si>
  <si>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</si>
  <si>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</si>
  <si>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</si>
  <si>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</si>
  <si>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</si>
  <si>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</si>
  <si>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</si>
  <si>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</si>
  <si>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</si>
  <si>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</si>
  <si>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</si>
  <si>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</si>
  <si>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</si>
  <si>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</si>
  <si>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</si>
  <si>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</si>
  <si>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</si>
  <si>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</si>
  <si>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</si>
  <si>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</si>
  <si>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</si>
  <si>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</si>
  <si>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</si>
  <si>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</si>
  <si>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</si>
  <si>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</si>
  <si>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</si>
  <si>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</si>
  <si>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</si>
  <si>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</si>
  <si>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</si>
  <si>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</si>
  <si>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</si>
  <si>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</si>
  <si>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</si>
  <si>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</si>
  <si>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</si>
  <si>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</si>
  <si>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</si>
  <si>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</si>
  <si>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</si>
  <si>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</si>
  <si>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</si>
  <si>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</si>
  <si>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</si>
  <si>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</si>
  <si>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</si>
  <si>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</si>
  <si>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</si>
  <si>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</si>
  <si>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</si>
  <si>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</si>
  <si>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</si>
  <si>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</si>
  <si>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</si>
  <si>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</si>
  <si>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</si>
  <si>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</si>
  <si>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</si>
  <si>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</si>
  <si>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</si>
  <si>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</si>
  <si>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</si>
  <si>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</si>
  <si>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</si>
  <si>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</si>
  <si>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</si>
  <si>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</si>
  <si>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</si>
  <si>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</si>
  <si>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</si>
  <si>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</si>
  <si>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</si>
  <si>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</si>
  <si>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</si>
  <si>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</si>
  <si>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</si>
  <si>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</si>
  <si>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</si>
  <si>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</si>
  <si>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</si>
  <si>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</si>
  <si>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</si>
  <si>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</si>
  <si>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</si>
  <si>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</si>
  <si>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</si>
  <si>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</si>
  <si>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</si>
  <si>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</si>
  <si>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</si>
  <si>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</si>
  <si>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</si>
  <si>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</si>
  <si>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</si>
  <si>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</si>
  <si>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</si>
  <si>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</si>
  <si>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</si>
  <si>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</si>
  <si>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</si>
  <si>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</si>
  <si>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</si>
  <si>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</si>
  <si>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</si>
  <si>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</si>
  <si>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</si>
  <si>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</si>
  <si>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</si>
  <si>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</si>
  <si>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</si>
  <si>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</si>
  <si>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</si>
  <si>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</si>
  <si>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</si>
  <si>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</si>
  <si>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</si>
  <si>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</si>
  <si>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</si>
  <si>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</si>
  <si>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</si>
  <si>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</si>
  <si>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</si>
  <si>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</si>
  <si>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</si>
  <si>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</si>
  <si>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</si>
  <si>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</si>
  <si>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</si>
  <si>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</si>
  <si>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</si>
  <si>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</si>
  <si>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</si>
  <si>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</si>
  <si>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</si>
  <si>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</si>
  <si>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</si>
  <si>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</si>
  <si>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</si>
  <si>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</si>
  <si>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</si>
  <si>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</si>
  <si>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</si>
  <si>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</si>
  <si>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</si>
  <si>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</si>
  <si>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</si>
  <si>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</si>
  <si>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</si>
  <si>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</si>
  <si>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</si>
  <si>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</si>
  <si>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</si>
  <si>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</si>
  <si>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</si>
  <si>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</si>
  <si>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</si>
  <si>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</si>
  <si>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</si>
  <si>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</si>
  <si>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</si>
  <si>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</si>
  <si>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</si>
  <si>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</si>
  <si>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</si>
  <si>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</si>
  <si>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</si>
  <si>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</si>
  <si>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</si>
  <si>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</si>
  <si>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</si>
  <si>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</si>
  <si>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</si>
  <si>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</si>
  <si>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</si>
  <si>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</si>
  <si>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</si>
  <si>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</si>
  <si>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</si>
  <si>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</si>
  <si>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</si>
  <si>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</si>
  <si>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</si>
  <si>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</si>
  <si>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</si>
  <si>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</si>
  <si>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</si>
  <si>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</si>
  <si>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</si>
  <si>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</si>
  <si>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</si>
  <si>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</si>
  <si>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</si>
  <si>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</si>
  <si>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</si>
  <si>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</si>
  <si>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</si>
  <si>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</si>
  <si>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</si>
  <si>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</si>
  <si>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</si>
  <si>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</si>
  <si>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</si>
  <si>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</si>
  <si>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</si>
  <si>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</si>
  <si>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</si>
  <si>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</si>
  <si>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</si>
  <si>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</si>
  <si>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</si>
  <si>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</si>
  <si>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</si>
  <si>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</si>
  <si>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</si>
  <si>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</si>
  <si>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</si>
  <si>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</si>
  <si>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</si>
  <si>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</si>
  <si>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</si>
  <si>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</si>
  <si>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</si>
  <si>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</si>
  <si>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</si>
  <si>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</si>
  <si>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</si>
  <si>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</si>
  <si>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</si>
  <si>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</si>
  <si>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</si>
  <si>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</si>
  <si>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</si>
  <si>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</si>
  <si>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</si>
  <si>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</si>
  <si>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</si>
  <si>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</si>
  <si>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</si>
  <si>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</si>
  <si>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</si>
  <si>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</si>
  <si>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</si>
  <si>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</si>
  <si>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</si>
  <si>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</si>
  <si>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</si>
  <si>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</si>
  <si>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</si>
  <si>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</si>
  <si>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</si>
  <si>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</si>
  <si>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</si>
  <si>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</si>
  <si>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</si>
  <si>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</si>
  <si>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</si>
  <si>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</si>
  <si>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</si>
  <si>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</si>
  <si>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</si>
  <si>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</si>
  <si>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</si>
  <si>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</si>
  <si>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</si>
  <si>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</si>
  <si>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</si>
  <si>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</si>
  <si>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</si>
  <si>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</si>
  <si>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</si>
  <si>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</si>
  <si>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</si>
  <si>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</si>
  <si>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</si>
  <si>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</si>
  <si>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</si>
  <si>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</si>
  <si>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</si>
  <si>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</si>
  <si>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</si>
  <si>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</si>
  <si>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</si>
  <si>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</si>
  <si>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</si>
  <si>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</si>
  <si>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</si>
  <si>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</si>
  <si>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</si>
  <si>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</si>
  <si>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</si>
  <si>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</si>
  <si>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</si>
  <si>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</si>
  <si>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</si>
  <si>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</si>
  <si>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</si>
  <si>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</si>
  <si>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</si>
  <si>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</si>
  <si>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</si>
  <si>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</si>
  <si>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</si>
  <si>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</si>
  <si>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</si>
  <si>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</si>
  <si>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</si>
  <si>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</si>
  <si>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</si>
  <si>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</si>
  <si>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</si>
  <si>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</si>
  <si>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</si>
  <si>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</si>
  <si>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</si>
  <si>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</si>
  <si>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</si>
  <si>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</si>
  <si>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</si>
  <si>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</si>
  <si>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</si>
  <si>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</si>
  <si>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</si>
  <si>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</si>
  <si>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</si>
  <si>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</si>
  <si>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</si>
  <si>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</si>
  <si>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</si>
  <si>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</si>
  <si>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</si>
  <si>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</si>
  <si>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</si>
  <si>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</si>
  <si>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</si>
  <si>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</si>
  <si>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</si>
  <si>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</si>
  <si>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</si>
  <si>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</si>
  <si>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</si>
  <si>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</si>
  <si>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</si>
  <si>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</si>
  <si>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</si>
  <si>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</si>
  <si>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</si>
  <si>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</si>
  <si>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</si>
  <si>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</si>
  <si>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</si>
  <si>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</si>
  <si>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</si>
  <si>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</si>
  <si>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</si>
  <si>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</si>
  <si>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</si>
  <si>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</si>
  <si>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</si>
  <si>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</si>
  <si>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</si>
  <si>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</si>
  <si>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</si>
  <si>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</si>
  <si>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</si>
  <si>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</si>
  <si>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</si>
  <si>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</si>
  <si>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</si>
  <si>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</si>
  <si>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</si>
  <si>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</si>
  <si>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</si>
  <si>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</si>
  <si>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</si>
  <si>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</si>
  <si>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</si>
  <si>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</si>
  <si>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</si>
  <si>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</si>
  <si>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</si>
  <si>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</si>
  <si>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</si>
  <si>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</si>
  <si>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</si>
  <si>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</si>
  <si>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</si>
  <si>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</si>
  <si>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</si>
  <si>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</si>
  <si>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</si>
  <si>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</si>
  <si>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</si>
  <si>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</si>
  <si>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</si>
  <si>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</si>
  <si>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</si>
  <si>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</si>
  <si>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</si>
  <si>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</si>
  <si>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</si>
  <si>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</si>
  <si>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</si>
  <si>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</si>
  <si>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</si>
  <si>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</si>
  <si>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</si>
  <si>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</si>
  <si>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</si>
  <si>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</si>
  <si>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</si>
  <si>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</si>
  <si>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</si>
  <si>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</si>
  <si>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</si>
  <si>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</si>
  <si>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</si>
  <si>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</si>
  <si>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</si>
  <si>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</si>
  <si>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</si>
  <si>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</si>
  <si>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</si>
  <si>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</si>
  <si>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</si>
  <si>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</si>
  <si>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</si>
  <si>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</si>
  <si>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</si>
  <si>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</si>
  <si>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</si>
  <si>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</si>
  <si>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</si>
  <si>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</si>
  <si>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</si>
  <si>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</si>
  <si>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</si>
  <si>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</si>
  <si>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</si>
  <si>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</si>
  <si>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</si>
  <si>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</si>
  <si>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</si>
  <si>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</si>
  <si>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</si>
  <si>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</si>
  <si>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</si>
  <si>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</si>
  <si>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</si>
  <si>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</si>
  <si>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</si>
  <si>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</si>
  <si>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</si>
  <si>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</si>
  <si>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</si>
  <si>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</si>
  <si>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</si>
  <si>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</si>
  <si>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</si>
  <si>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</si>
  <si>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</si>
  <si>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</si>
  <si>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</si>
  <si>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</si>
  <si>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</si>
  <si>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</si>
  <si>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</si>
  <si>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</si>
  <si>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</si>
  <si>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</si>
  <si>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</si>
  <si>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</si>
  <si>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</si>
  <si>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</si>
  <si>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</si>
  <si>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</si>
  <si>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</si>
  <si>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</si>
  <si>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</si>
  <si>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</si>
  <si>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</si>
  <si>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</si>
  <si>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</si>
  <si>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</si>
  <si>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</si>
  <si>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</si>
  <si>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</si>
  <si>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</si>
  <si>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</si>
  <si>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</si>
  <si>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</si>
  <si>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</si>
  <si>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</si>
  <si>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</si>
  <si>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</si>
  <si>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</si>
  <si>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</si>
  <si>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</si>
  <si>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</si>
  <si>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</si>
  <si>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</si>
  <si>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</si>
  <si>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</si>
  <si>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</si>
  <si>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</si>
  <si>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</si>
  <si>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</si>
  <si>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</si>
  <si>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</si>
  <si>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</si>
  <si>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</si>
  <si>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</si>
  <si>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</si>
  <si>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</si>
  <si>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</si>
  <si>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</si>
  <si>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</si>
  <si>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</si>
  <si>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</si>
  <si>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</si>
  <si>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</si>
  <si>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</si>
  <si>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</si>
  <si>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</si>
  <si>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</si>
  <si>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</si>
  <si>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</si>
  <si>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</si>
  <si>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</si>
  <si>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</si>
  <si>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</si>
  <si>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</si>
  <si>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</si>
  <si>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</si>
  <si>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</si>
  <si>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</si>
  <si>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</si>
  <si>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</si>
  <si>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</si>
  <si>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</si>
  <si>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</si>
  <si>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</si>
  <si>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</si>
  <si>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</si>
  <si>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</si>
  <si>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</si>
  <si>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</si>
  <si>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</si>
  <si>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</si>
  <si>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</si>
  <si>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</si>
  <si>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</si>
  <si>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</si>
  <si>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</si>
  <si>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</si>
  <si>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</si>
  <si>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</si>
  <si>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</si>
  <si>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</si>
  <si>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</si>
  <si>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</si>
  <si>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</si>
  <si>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</si>
  <si>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</si>
  <si>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</si>
  <si>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</si>
  <si>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</si>
  <si>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</si>
  <si>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</si>
  <si>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</si>
  <si>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</si>
  <si>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</si>
  <si>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</si>
  <si>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</si>
  <si>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</si>
  <si>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</si>
  <si>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</si>
  <si>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</si>
  <si>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</si>
  <si>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</si>
  <si>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</si>
  <si>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</si>
  <si>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</si>
  <si>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</si>
  <si>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</si>
  <si>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</si>
  <si>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</si>
  <si>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</si>
  <si>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</si>
  <si>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</si>
  <si>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</si>
  <si>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</si>
  <si>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</si>
  <si>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</si>
  <si>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</si>
  <si>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</si>
  <si>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</si>
  <si>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</si>
  <si>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</si>
  <si>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</si>
  <si>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</si>
  <si>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</si>
  <si>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</si>
  <si>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</si>
  <si>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</si>
  <si>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</si>
  <si>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</si>
  <si>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</si>
  <si>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</si>
  <si>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</si>
  <si>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</si>
  <si>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</si>
  <si>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</si>
  <si>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</si>
  <si>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</si>
  <si>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</si>
  <si>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</si>
  <si>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</si>
  <si>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</si>
  <si>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</si>
  <si>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</si>
  <si>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</si>
  <si>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</si>
  <si>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</si>
  <si>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</si>
  <si>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</si>
  <si>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</si>
  <si>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</si>
  <si>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</si>
  <si>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</si>
  <si>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</si>
  <si>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</si>
  <si>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</si>
  <si>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</si>
  <si>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</si>
  <si>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</si>
  <si>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</si>
  <si>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</si>
  <si>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</si>
  <si>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</si>
  <si>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</si>
  <si>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</si>
  <si>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</si>
  <si>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</si>
  <si>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</si>
  <si>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</si>
  <si>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</si>
  <si>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</si>
  <si>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</si>
  <si>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</si>
  <si>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</si>
  <si>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</si>
  <si>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</si>
  <si>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</si>
  <si>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</si>
  <si>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</si>
  <si>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</si>
  <si>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</si>
  <si>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</si>
  <si>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</si>
  <si>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</si>
  <si>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</si>
  <si>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</si>
  <si>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</si>
  <si>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</si>
  <si>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</si>
  <si>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</si>
  <si>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</si>
  <si>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</si>
  <si>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</si>
  <si>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</si>
  <si>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</si>
  <si>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</si>
  <si>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</si>
  <si>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</si>
  <si>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</si>
  <si>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</si>
  <si>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</si>
  <si>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</si>
  <si>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</si>
  <si>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</si>
  <si>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</si>
  <si>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</si>
  <si>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</si>
  <si>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</si>
  <si>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</si>
  <si>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</si>
  <si>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</si>
  <si>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</si>
  <si>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</si>
  <si>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</si>
  <si>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</si>
  <si>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</si>
  <si>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</si>
  <si>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</si>
  <si>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</si>
  <si>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</si>
  <si>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</si>
  <si>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</si>
  <si>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</si>
  <si>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</si>
  <si>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</si>
  <si>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</si>
  <si>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</si>
  <si>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</si>
  <si>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</si>
  <si>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</si>
  <si>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</si>
  <si>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</si>
  <si>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</si>
  <si>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</si>
  <si>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</si>
  <si>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</si>
  <si>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</si>
  <si>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</si>
  <si>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</si>
  <si>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</si>
  <si>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</si>
  <si>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</si>
  <si>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</si>
  <si>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</si>
  <si>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</si>
  <si>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</si>
  <si>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</si>
  <si>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</si>
  <si>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</si>
  <si>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</si>
  <si>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</si>
  <si>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</si>
  <si>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</si>
  <si>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</si>
  <si>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</si>
  <si>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</si>
  <si>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</si>
  <si>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</si>
  <si>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</si>
  <si>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</si>
  <si>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</si>
  <si>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</si>
  <si>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</si>
  <si>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</si>
  <si>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</si>
  <si>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</si>
  <si>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</si>
  <si>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</si>
  <si>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</si>
  <si>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</si>
  <si>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</si>
  <si>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</si>
  <si>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</si>
  <si>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</si>
  <si>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</si>
  <si>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</si>
  <si>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</si>
  <si>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</si>
  <si>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</si>
  <si>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</si>
  <si>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</si>
  <si>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</si>
  <si>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</si>
  <si>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</si>
  <si>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</si>
  <si>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</si>
  <si>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</si>
  <si>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</si>
  <si>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</si>
  <si>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</si>
  <si>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</si>
  <si>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</si>
  <si>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</si>
  <si>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</si>
  <si>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</si>
  <si>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</si>
  <si>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</si>
  <si>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</si>
  <si>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</si>
  <si>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</si>
  <si>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</si>
  <si>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</si>
  <si>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</si>
  <si>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</si>
  <si>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</si>
  <si>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</si>
  <si>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</si>
  <si>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</si>
  <si>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</si>
  <si>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</si>
  <si>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</si>
  <si>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</si>
  <si>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</si>
  <si>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</si>
  <si>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</si>
  <si>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</si>
  <si>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</si>
  <si>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</si>
  <si>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</si>
  <si>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</si>
  <si>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</si>
  <si>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</si>
  <si>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</si>
  <si>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</si>
  <si>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</si>
  <si>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</si>
  <si>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</si>
  <si>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</si>
  <si>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</si>
  <si>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</si>
  <si>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</si>
  <si>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</si>
  <si>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</si>
  <si>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</si>
  <si>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</si>
  <si>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</si>
  <si>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</si>
  <si>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</si>
  <si>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</si>
  <si>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</si>
  <si>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</si>
  <si>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</si>
  <si>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</si>
  <si>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</si>
  <si>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</si>
  <si>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</si>
  <si>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</si>
  <si>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</si>
  <si>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</si>
  <si>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</si>
  <si>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</si>
  <si>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</si>
  <si>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</si>
  <si>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</si>
  <si>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</si>
  <si>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</si>
  <si>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</si>
  <si>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</si>
  <si>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</si>
  <si>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</si>
  <si>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</si>
  <si>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</si>
  <si>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</si>
  <si>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</si>
  <si>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</si>
  <si>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</si>
  <si>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</si>
  <si>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</si>
  <si>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</si>
  <si>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</si>
  <si>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</si>
  <si>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</si>
  <si>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</si>
  <si>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</si>
  <si>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</si>
  <si>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</si>
  <si>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</si>
  <si>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</si>
  <si>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</si>
  <si>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</si>
  <si>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</si>
  <si>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</si>
  <si>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</si>
  <si>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</si>
  <si>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</si>
  <si>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</si>
  <si>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</si>
  <si>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</si>
  <si>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</si>
  <si>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</si>
  <si>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</si>
  <si>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</si>
  <si>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</si>
  <si>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</si>
  <si>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</si>
  <si>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</si>
  <si>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</si>
  <si>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</si>
  <si>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</si>
  <si>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</si>
  <si>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</si>
  <si>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</si>
  <si>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</si>
  <si>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</si>
  <si>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</si>
  <si>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</si>
  <si>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</si>
  <si>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</si>
  <si>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</si>
  <si>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</si>
  <si>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</si>
  <si>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</si>
  <si>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</si>
  <si>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</si>
  <si>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</si>
  <si>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</si>
  <si>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</si>
  <si>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</si>
  <si>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</si>
  <si>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</si>
  <si>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</si>
  <si>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</si>
  <si>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</si>
  <si>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</si>
  <si>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</si>
  <si>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</si>
  <si>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</si>
  <si>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</si>
  <si>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</si>
  <si>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</si>
  <si>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</si>
  <si>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</si>
  <si>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</si>
  <si>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</si>
  <si>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</si>
  <si>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</si>
  <si>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</si>
  <si>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</si>
  <si>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</si>
  <si>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</si>
  <si>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</si>
  <si>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</si>
  <si>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</si>
  <si>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</si>
  <si>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</si>
  <si>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</si>
  <si>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</si>
  <si>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</si>
  <si>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</si>
  <si>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</si>
  <si>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</si>
  <si>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</si>
  <si>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</si>
  <si>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</si>
  <si>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</si>
  <si>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</si>
  <si>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</si>
  <si>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</si>
  <si>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</si>
  <si>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</si>
  <si>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</si>
  <si>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</si>
  <si>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</si>
  <si>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</si>
  <si>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</si>
  <si>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</si>
  <si>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</si>
  <si>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</si>
  <si>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</si>
  <si>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</si>
  <si>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</si>
  <si>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</si>
  <si>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</si>
  <si>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</si>
  <si>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</si>
  <si>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</si>
  <si>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</si>
  <si>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</si>
  <si>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</si>
  <si>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</si>
  <si>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</si>
  <si>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</si>
  <si>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</si>
  <si>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</si>
  <si>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</si>
  <si>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</si>
  <si>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</si>
  <si>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</si>
  <si>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</si>
  <si>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</si>
  <si>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</si>
  <si>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</si>
  <si>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</si>
  <si>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</si>
  <si>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</si>
  <si>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</si>
  <si>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</si>
  <si>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</si>
  <si>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</si>
  <si>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</si>
  <si>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</si>
  <si>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</si>
  <si>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</si>
  <si>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</si>
  <si>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</si>
  <si>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</si>
  <si>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</si>
  <si>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</si>
  <si>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</si>
  <si>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</si>
  <si>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</si>
  <si>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</si>
  <si>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</si>
  <si>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</si>
  <si>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</si>
  <si>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</si>
  <si>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</si>
  <si>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</si>
  <si>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</si>
  <si>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</si>
  <si>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</si>
  <si>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</si>
  <si>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</si>
  <si>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</si>
  <si>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</si>
  <si>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</si>
  <si>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</si>
  <si>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</si>
  <si>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</si>
  <si>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</si>
  <si>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</si>
  <si>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</si>
  <si>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</si>
  <si>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</si>
  <si>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</si>
  <si>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</si>
  <si>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</si>
  <si>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</si>
  <si>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</si>
  <si>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</si>
  <si>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</si>
  <si>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</si>
  <si>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</si>
  <si>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</si>
  <si>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</si>
  <si>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</si>
  <si>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</si>
  <si>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</si>
  <si>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</si>
  <si>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</si>
  <si>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</si>
  <si>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</si>
  <si>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</si>
  <si>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</si>
  <si>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</si>
  <si>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</si>
  <si>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</si>
  <si>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</si>
  <si>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</si>
  <si>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</si>
  <si>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</si>
  <si>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</si>
  <si>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</si>
  <si>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</si>
  <si>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</si>
  <si>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</si>
  <si>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</si>
  <si>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</si>
  <si>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</si>
  <si>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</si>
  <si>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</si>
  <si>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</si>
  <si>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</si>
  <si>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</si>
  <si>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</si>
  <si>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</si>
  <si>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</si>
  <si>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</si>
  <si>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</si>
  <si>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</si>
  <si>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</si>
  <si>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</si>
  <si>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</si>
  <si>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</si>
  <si>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</si>
  <si>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</si>
  <si>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</si>
  <si>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</si>
  <si>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</si>
  <si>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</si>
  <si>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</si>
  <si>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</si>
  <si>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</si>
  <si>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</si>
  <si>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</si>
  <si>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</si>
  <si>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</si>
  <si>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</si>
  <si>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</si>
  <si>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</si>
  <si>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</si>
  <si>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</si>
  <si>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</si>
  <si>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</si>
  <si>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</si>
  <si>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</si>
  <si>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</si>
  <si>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</si>
  <si>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</si>
  <si>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</si>
  <si>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</si>
  <si>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</si>
  <si>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</si>
  <si>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</si>
  <si>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</si>
  <si>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</si>
  <si>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</si>
  <si>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</si>
  <si>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</si>
  <si>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</si>
  <si>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</si>
  <si>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</si>
  <si>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</si>
  <si>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</si>
  <si>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</si>
  <si>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</si>
  <si>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</si>
  <si>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</si>
  <si>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</si>
  <si>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</si>
  <si>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</si>
  <si>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</si>
  <si>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</si>
  <si>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</si>
  <si>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</si>
  <si>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</si>
  <si>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</si>
  <si>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</si>
  <si>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</si>
  <si>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</si>
  <si>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</si>
  <si>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</si>
  <si>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</si>
  <si>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</si>
  <si>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</si>
  <si>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</si>
  <si>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</si>
  <si>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</si>
  <si>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</si>
  <si>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</si>
  <si>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</si>
  <si>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</si>
  <si>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</si>
  <si>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</si>
  <si>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</si>
  <si>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</si>
  <si>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</si>
  <si>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</si>
  <si>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</si>
  <si>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</si>
  <si>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</si>
  <si>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</si>
  <si>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</si>
  <si>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</si>
  <si>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</si>
  <si>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</si>
  <si>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</si>
  <si>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</si>
  <si>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</si>
  <si>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</si>
  <si>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</si>
  <si>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</si>
  <si>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</si>
  <si>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</si>
  <si>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</si>
  <si>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</si>
  <si>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</si>
  <si>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</si>
  <si>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</si>
  <si>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</si>
  <si>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</si>
  <si>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</si>
  <si>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</si>
  <si>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</si>
  <si>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</si>
  <si>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</si>
  <si>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</si>
  <si>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</si>
  <si>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</si>
  <si>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</si>
  <si>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</si>
  <si>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</si>
  <si>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</si>
  <si>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</si>
  <si>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</si>
  <si>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</si>
  <si>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</si>
  <si>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</si>
  <si>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</si>
  <si>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</si>
  <si>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</si>
  <si>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</si>
  <si>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</si>
  <si>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</si>
  <si>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</si>
  <si>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</si>
  <si>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</si>
  <si>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</si>
  <si>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</si>
  <si>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</si>
  <si>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</si>
  <si>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</si>
  <si>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</si>
  <si>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</si>
  <si>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</si>
  <si>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</si>
  <si>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</si>
  <si>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</si>
  <si>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</si>
  <si>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</si>
  <si>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</si>
  <si>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</si>
  <si>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</si>
  <si>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</si>
  <si>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</si>
  <si>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</si>
  <si>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</si>
  <si>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</si>
  <si>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</si>
  <si>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</si>
  <si>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</si>
  <si>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</si>
  <si>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</si>
  <si>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</si>
  <si>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</si>
  <si>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</si>
  <si>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</si>
  <si>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</si>
  <si>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</si>
  <si>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</si>
  <si>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</si>
  <si>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</si>
  <si>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</si>
  <si>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</si>
  <si>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</si>
  <si>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</si>
  <si>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</si>
  <si>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</si>
  <si>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</si>
  <si>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</si>
  <si>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</si>
  <si>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</si>
  <si>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</si>
  <si>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</si>
  <si>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</si>
  <si>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</si>
  <si>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</si>
  <si>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</si>
  <si>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</si>
  <si>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</si>
  <si>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</si>
  <si>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</si>
  <si>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</si>
  <si>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</si>
  <si>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</si>
  <si>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</si>
  <si>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</si>
  <si>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</si>
  <si>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</si>
  <si>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</si>
  <si>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</si>
  <si>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</si>
  <si>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</si>
  <si>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</si>
  <si>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</si>
  <si>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</si>
  <si>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</si>
  <si>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</si>
  <si>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</si>
  <si>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</si>
  <si>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</si>
  <si>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</si>
  <si>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</si>
  <si>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</si>
  <si>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</si>
  <si>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</si>
  <si>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</si>
  <si>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</si>
  <si>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</si>
  <si>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</si>
  <si>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</si>
  <si>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</si>
  <si>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</si>
  <si>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</si>
  <si>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</si>
  <si>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</si>
  <si>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</si>
  <si>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</si>
  <si>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</si>
  <si>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</si>
  <si>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</si>
  <si>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</si>
  <si>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</si>
  <si>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</si>
  <si>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</si>
  <si>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</si>
  <si>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</si>
  <si>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</si>
  <si>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</si>
  <si>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</si>
  <si>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</si>
  <si>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</si>
  <si>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</si>
  <si>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</si>
  <si>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</si>
  <si>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</si>
  <si>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</si>
  <si>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</si>
  <si>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</si>
  <si>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</si>
  <si>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</si>
  <si>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</si>
  <si>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</si>
  <si>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</si>
  <si>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</si>
  <si>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</si>
  <si>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</si>
  <si>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</si>
  <si>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</si>
  <si>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</si>
  <si>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</si>
  <si>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</si>
  <si>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</si>
  <si>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</si>
  <si>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</si>
  <si>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</si>
  <si>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</si>
  <si>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</si>
  <si>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</si>
  <si>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</si>
  <si>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</si>
  <si>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</si>
  <si>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</si>
  <si>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</si>
  <si>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</si>
  <si>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</si>
  <si>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</si>
  <si>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</si>
  <si>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</si>
  <si>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</si>
  <si>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</si>
  <si>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</si>
  <si>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</si>
  <si>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</si>
  <si>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</si>
  <si>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</si>
  <si>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</si>
  <si>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</si>
  <si>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</si>
  <si>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</si>
  <si>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</si>
  <si>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</si>
  <si>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</si>
  <si>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</si>
  <si>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</si>
  <si>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</si>
  <si>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</si>
  <si>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</si>
  <si>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</si>
  <si>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</si>
  <si>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</si>
  <si>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</si>
  <si>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</si>
  <si>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</si>
  <si>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</si>
  <si>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</si>
  <si>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</si>
  <si>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</si>
  <si>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</si>
  <si>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</si>
  <si>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</si>
  <si>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</si>
  <si>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</si>
  <si>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</si>
  <si>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</si>
  <si>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</si>
  <si>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</si>
  <si>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</si>
  <si>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</si>
  <si>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</si>
  <si>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</si>
  <si>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</si>
  <si>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</si>
  <si>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</si>
  <si>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</si>
  <si>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</si>
  <si>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</si>
  <si>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</si>
  <si>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</si>
  <si>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</si>
  <si>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</si>
  <si>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</si>
  <si>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</si>
  <si>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</si>
  <si>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</si>
  <si>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</si>
  <si>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</si>
  <si>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</si>
  <si>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</si>
  <si>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</si>
  <si>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</si>
  <si>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</si>
  <si>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</si>
  <si>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</si>
  <si>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</si>
  <si>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</si>
  <si>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</si>
  <si>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</si>
  <si>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</si>
  <si>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</si>
  <si>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</si>
  <si>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</si>
  <si>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</si>
  <si>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</si>
  <si>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</si>
  <si>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</si>
  <si>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</si>
  <si>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</si>
  <si>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</si>
  <si>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</si>
  <si>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</si>
  <si>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</si>
  <si>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</si>
  <si>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</si>
  <si>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</si>
  <si>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</si>
  <si>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</si>
  <si>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</si>
  <si>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</si>
  <si>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</si>
  <si>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</si>
  <si>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</si>
  <si>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</si>
  <si>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</si>
  <si>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</si>
  <si>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</si>
  <si>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</si>
  <si>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</si>
  <si>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</si>
  <si>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</si>
  <si>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</si>
  <si>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</si>
  <si>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</si>
  <si>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</si>
  <si>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</si>
  <si>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</si>
  <si>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</si>
  <si>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</si>
  <si>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</si>
  <si>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</si>
  <si>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</si>
  <si>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</si>
  <si>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</si>
  <si>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</si>
  <si>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</si>
  <si>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</si>
  <si>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</si>
  <si>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</si>
  <si>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</si>
  <si>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</si>
  <si>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</si>
  <si>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</si>
  <si>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</si>
  <si>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</si>
  <si>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</si>
  <si>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</si>
  <si>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</si>
  <si>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</si>
  <si>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</si>
  <si>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</si>
  <si>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</si>
  <si>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</si>
  <si>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</si>
  <si>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</si>
  <si>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</si>
  <si>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</si>
  <si>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</si>
  <si>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</si>
  <si>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</si>
  <si>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</si>
  <si>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</si>
  <si>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</si>
  <si>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</si>
  <si>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</si>
  <si>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</si>
  <si>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</si>
  <si>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</si>
  <si>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</si>
  <si>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</si>
  <si>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</si>
  <si>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</si>
  <si>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</si>
  <si>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</si>
  <si>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</si>
  <si>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</si>
  <si>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</si>
  <si>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</si>
  <si>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</si>
  <si>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</si>
  <si>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</si>
  <si>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</si>
  <si>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</si>
  <si>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</si>
  <si>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</si>
  <si>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</si>
  <si>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</si>
  <si>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</si>
  <si>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</si>
  <si>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</si>
  <si>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</si>
  <si>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</si>
  <si>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</si>
  <si>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</si>
  <si>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</si>
  <si>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</si>
  <si>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</si>
  <si>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</si>
  <si>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</si>
  <si>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</si>
  <si>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</si>
  <si>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</si>
  <si>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</si>
  <si>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</si>
  <si>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</si>
  <si>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</si>
  <si>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</si>
  <si>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</si>
  <si>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</si>
  <si>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</si>
  <si>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</si>
  <si>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</si>
  <si>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</si>
  <si>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</si>
  <si>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</si>
  <si>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</si>
  <si>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</si>
  <si>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</si>
  <si>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</si>
  <si>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</si>
  <si>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</si>
  <si>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</si>
  <si>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</si>
  <si>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</si>
  <si>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</si>
  <si>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</si>
  <si>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</si>
  <si>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</si>
  <si>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</si>
  <si>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</si>
  <si>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</si>
  <si>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</si>
  <si>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</si>
  <si>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</si>
  <si>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</si>
  <si>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</si>
  <si>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</si>
  <si>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</si>
  <si>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</si>
  <si>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</si>
  <si>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</si>
  <si>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</si>
  <si>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</si>
  <si>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</si>
  <si>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</si>
  <si>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</si>
  <si>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</si>
  <si>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</si>
  <si>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</si>
  <si>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</si>
  <si>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</si>
  <si>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</si>
  <si>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</si>
  <si>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</si>
  <si>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</si>
  <si>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</si>
  <si>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</si>
  <si>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</si>
  <si>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</si>
  <si>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</si>
  <si>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</si>
  <si>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</si>
  <si>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</si>
  <si>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</si>
  <si>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</si>
  <si>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</si>
  <si>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</si>
  <si>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</si>
  <si>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</si>
  <si>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</si>
  <si>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</si>
  <si>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</si>
  <si>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</si>
  <si>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</si>
  <si>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</si>
  <si>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</si>
  <si>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</si>
  <si>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</si>
  <si>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</si>
  <si>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</si>
  <si>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</si>
  <si>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</si>
  <si>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</si>
  <si>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</si>
  <si>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</si>
  <si>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</si>
  <si>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</si>
  <si>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</si>
  <si>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</si>
  <si>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</si>
  <si>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</si>
  <si>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</si>
  <si>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</si>
  <si>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</si>
  <si>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</si>
  <si>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</si>
  <si>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</si>
  <si>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</si>
  <si>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</si>
  <si>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</si>
  <si>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</si>
  <si>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</si>
  <si>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</si>
  <si>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</si>
  <si>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</si>
  <si>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</si>
  <si>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</si>
  <si>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</si>
  <si>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</si>
  <si>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</si>
  <si>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</si>
  <si>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</si>
  <si>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</si>
  <si>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</si>
  <si>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</si>
  <si>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</si>
  <si>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</si>
  <si>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</si>
  <si>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</si>
  <si>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</si>
  <si>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</si>
  <si>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</si>
  <si>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</si>
  <si>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</si>
  <si>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</si>
  <si>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</si>
  <si>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</si>
  <si>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</si>
  <si>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</si>
  <si>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</si>
  <si>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</si>
  <si>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</si>
  <si>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</si>
  <si>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</si>
  <si>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</si>
  <si>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</si>
  <si>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</si>
  <si>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</si>
  <si>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</si>
  <si>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</si>
  <si>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</si>
  <si>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</si>
  <si>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</si>
  <si>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</si>
  <si>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</si>
  <si>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</si>
  <si>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</si>
  <si>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</si>
  <si>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</si>
  <si>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</si>
  <si>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</si>
  <si>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</si>
  <si>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</si>
  <si>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</si>
  <si>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</si>
  <si>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</si>
  <si>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</si>
  <si>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</si>
  <si>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</si>
  <si>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</si>
  <si>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</si>
  <si>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</si>
  <si>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</si>
  <si>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</si>
  <si>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</si>
  <si>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</si>
  <si>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</si>
  <si>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</si>
  <si>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</si>
  <si>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</si>
  <si>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</si>
  <si>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</si>
  <si>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</si>
  <si>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</si>
  <si>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</si>
  <si>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</si>
  <si>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</si>
  <si>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</si>
  <si>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</si>
  <si>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</si>
  <si>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</si>
  <si>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</si>
  <si>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</si>
  <si>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</si>
  <si>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</si>
  <si>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</si>
  <si>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</si>
  <si>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</si>
  <si>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</si>
  <si>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</si>
  <si>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</si>
  <si>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</si>
  <si>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</si>
  <si>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</si>
  <si>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</si>
  <si>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</si>
  <si>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</si>
  <si>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</si>
  <si>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</si>
  <si>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</si>
  <si>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</si>
  <si>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</si>
  <si>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</si>
  <si>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</si>
  <si>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</si>
  <si>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</si>
  <si>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</si>
  <si>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</si>
  <si>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</si>
  <si>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</si>
  <si>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</si>
  <si>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</si>
  <si>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</si>
  <si>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</si>
  <si>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</si>
  <si>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</si>
  <si>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</si>
  <si>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</si>
  <si>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</si>
  <si>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</si>
  <si>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</si>
  <si>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</si>
  <si>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</si>
  <si>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</si>
  <si>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</si>
  <si>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</si>
  <si>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</si>
  <si>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</si>
  <si>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</si>
  <si>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</si>
  <si>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</si>
  <si>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</si>
  <si>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</si>
  <si>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</si>
  <si>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</si>
  <si>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</si>
  <si>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</si>
  <si>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</si>
  <si>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</si>
  <si>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</si>
  <si>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</si>
  <si>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</si>
  <si>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</si>
  <si>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</si>
  <si>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</si>
  <si>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</si>
  <si>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</si>
  <si>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</si>
  <si>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</si>
  <si>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</si>
  <si>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</si>
  <si>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</si>
  <si>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</si>
  <si>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</si>
  <si>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</si>
  <si>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</si>
  <si>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</si>
  <si>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</si>
  <si>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</si>
  <si>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</si>
  <si>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</si>
  <si>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</si>
  <si>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</si>
  <si>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</si>
  <si>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</si>
  <si>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</si>
  <si>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</si>
  <si>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</si>
  <si>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</si>
  <si>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</si>
  <si>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</si>
  <si>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</si>
  <si>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</si>
  <si>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</si>
  <si>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</si>
  <si>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</si>
  <si>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</si>
  <si>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</si>
  <si>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</si>
  <si>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</si>
  <si>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</si>
  <si>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</si>
  <si>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</si>
  <si>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</si>
  <si>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</si>
  <si>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</si>
  <si>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</si>
  <si>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</si>
  <si>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</si>
  <si>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</si>
  <si>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</si>
  <si>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</si>
  <si>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</si>
  <si>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</si>
  <si>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</si>
  <si>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</si>
  <si>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</si>
  <si>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</si>
  <si>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</si>
  <si>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</si>
  <si>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</si>
  <si>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</si>
  <si>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</si>
  <si>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</si>
  <si>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</si>
  <si>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</si>
  <si>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</si>
  <si>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</si>
  <si>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</si>
  <si>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</si>
  <si>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</si>
  <si>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</si>
  <si>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</si>
  <si>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</si>
  <si>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</si>
  <si>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</si>
  <si>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</si>
  <si>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</si>
  <si>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</si>
  <si>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</si>
  <si>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</si>
  <si>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</si>
  <si>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</si>
  <si>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</si>
  <si>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</si>
  <si>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</si>
  <si>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</si>
  <si>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</si>
  <si>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</si>
  <si>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</si>
  <si>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</si>
  <si>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</si>
  <si>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</si>
  <si>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</si>
  <si>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</si>
  <si>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</si>
  <si>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</si>
  <si>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</si>
  <si>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</si>
  <si>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</si>
  <si>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</si>
  <si>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</si>
  <si>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</si>
  <si>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</si>
  <si>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</si>
  <si>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</si>
  <si>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</si>
  <si>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</si>
  <si>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</si>
  <si>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</si>
  <si>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</si>
  <si>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</si>
  <si>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</si>
  <si>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</si>
  <si>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</si>
  <si>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</si>
  <si>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</si>
  <si>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</si>
  <si>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</si>
  <si>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</si>
  <si>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</si>
  <si>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</si>
  <si>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</si>
  <si>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</si>
  <si>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</si>
  <si>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</si>
  <si>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</si>
  <si>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</si>
  <si>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</si>
  <si>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</si>
  <si>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</si>
  <si>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</si>
  <si>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</si>
  <si>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</si>
  <si>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</si>
  <si>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</si>
  <si>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</si>
  <si>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</si>
  <si>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</si>
  <si>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</si>
  <si>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</si>
  <si>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</si>
  <si>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</si>
  <si>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</si>
  <si>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</si>
  <si>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</si>
  <si>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</si>
  <si>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</si>
  <si>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</si>
  <si>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</si>
  <si>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</si>
  <si>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</si>
  <si>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</si>
  <si>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</si>
  <si>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</si>
  <si>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</si>
  <si>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</si>
  <si>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</si>
  <si>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</si>
  <si>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</si>
  <si>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</si>
  <si>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</si>
  <si>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</si>
  <si>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</si>
  <si>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</si>
  <si>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</si>
  <si>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</si>
  <si>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</si>
  <si>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</si>
  <si>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</si>
  <si>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</si>
  <si>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</si>
  <si>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</si>
  <si>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</si>
  <si>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</si>
  <si>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</si>
  <si>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</si>
  <si>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</si>
  <si>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</si>
  <si>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</si>
  <si>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</si>
  <si>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</si>
  <si>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</si>
  <si>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</si>
  <si>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</si>
  <si>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</si>
  <si>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</si>
  <si>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</si>
  <si>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</si>
  <si>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</si>
  <si>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</si>
  <si>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</si>
  <si>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</si>
  <si>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</si>
  <si>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</si>
  <si>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</si>
  <si>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</si>
  <si>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</si>
  <si>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</si>
  <si>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</si>
  <si>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</si>
  <si>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</si>
  <si>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</si>
  <si>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</si>
  <si>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</si>
  <si>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</si>
  <si>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</si>
  <si>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</si>
  <si>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</si>
  <si>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</si>
  <si>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</si>
  <si>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</si>
  <si>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</si>
  <si>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</si>
  <si>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</si>
  <si>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</si>
  <si>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</si>
  <si>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</si>
  <si>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</si>
  <si>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</si>
  <si>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</si>
  <si>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</si>
  <si>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</si>
  <si>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</si>
  <si>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</si>
  <si>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</si>
  <si>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</si>
  <si>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</si>
  <si>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</si>
  <si>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</si>
  <si>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</si>
  <si>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</si>
  <si>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</si>
  <si>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</si>
  <si>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</si>
  <si>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</si>
  <si>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</si>
  <si>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</si>
  <si>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</si>
  <si>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</si>
  <si>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</si>
  <si>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</si>
  <si>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</si>
  <si>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</si>
  <si>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</si>
  <si>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</si>
  <si>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</si>
  <si>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</si>
  <si>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</si>
  <si>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</si>
  <si>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</si>
  <si>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</si>
  <si>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</si>
  <si>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</si>
  <si>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</si>
  <si>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</si>
  <si>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</si>
  <si>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</si>
  <si>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</si>
  <si>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</si>
  <si>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</si>
  <si>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</si>
  <si>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</si>
  <si>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</si>
  <si>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</si>
  <si>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</si>
  <si>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</si>
  <si>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</si>
  <si>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</si>
  <si>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</si>
  <si>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</si>
  <si>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</si>
  <si>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</si>
  <si>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</si>
  <si>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</si>
  <si>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</si>
  <si>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</si>
  <si>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</si>
  <si>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</si>
  <si>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</si>
  <si>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</si>
  <si>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</si>
  <si>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</si>
  <si>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</si>
  <si>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</si>
  <si>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</si>
  <si>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</si>
  <si>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</si>
  <si>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</si>
  <si>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</si>
  <si>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</si>
  <si>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</si>
  <si>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</si>
  <si>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</si>
  <si>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</si>
  <si>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</si>
  <si>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</si>
  <si>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</si>
  <si>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</si>
  <si>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</si>
  <si>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</si>
  <si>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</si>
  <si>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</si>
  <si>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</si>
  <si>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</si>
  <si>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</si>
  <si>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</si>
  <si>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</si>
  <si>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</si>
  <si>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</si>
  <si>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</si>
  <si>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</si>
  <si>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</si>
  <si>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</si>
  <si>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</si>
  <si>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</si>
  <si>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</si>
  <si>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</si>
  <si>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</si>
  <si>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</si>
  <si>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</si>
  <si>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</si>
  <si>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</si>
  <si>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</si>
  <si>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</si>
  <si>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</si>
  <si>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</si>
  <si>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</si>
  <si>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</si>
  <si>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</si>
  <si>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</si>
  <si>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</si>
  <si>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</si>
  <si>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</si>
  <si>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</si>
  <si>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</si>
  <si>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</si>
  <si>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</si>
  <si>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</si>
  <si>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</si>
  <si>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</si>
  <si>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</si>
  <si>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</si>
  <si>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</si>
  <si>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</si>
  <si>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</si>
  <si>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</si>
  <si>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</si>
  <si>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</si>
  <si>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</si>
  <si>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</si>
  <si>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</si>
  <si>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</si>
  <si>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</si>
  <si>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</si>
  <si>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</si>
  <si>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</si>
  <si>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</si>
  <si>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</si>
  <si>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</si>
  <si>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</si>
  <si>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</si>
  <si>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</si>
  <si>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</si>
  <si>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</si>
  <si>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</si>
  <si>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</si>
  <si>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</si>
  <si>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</si>
  <si>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</si>
  <si>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</si>
  <si>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</si>
  <si>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</si>
  <si>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</si>
  <si>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</si>
  <si>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</si>
  <si>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</si>
  <si>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</si>
  <si>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</si>
  <si>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</si>
  <si>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</si>
  <si>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</si>
  <si>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</si>
  <si>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</si>
  <si>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</si>
  <si>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</si>
  <si>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</si>
  <si>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</si>
  <si>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</si>
  <si>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</si>
  <si>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</si>
  <si>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</si>
  <si>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</si>
  <si>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</si>
  <si>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</si>
  <si>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</si>
  <si>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</si>
  <si>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</si>
  <si>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</si>
  <si>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</si>
  <si>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</si>
  <si>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</si>
  <si>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</si>
  <si>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</si>
  <si>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</si>
  <si>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</si>
  <si>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</si>
  <si>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</si>
  <si>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</si>
  <si>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</si>
  <si>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</si>
  <si>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</si>
  <si>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</si>
  <si>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</si>
  <si>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</si>
  <si>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</si>
  <si>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</si>
  <si>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</si>
  <si>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</si>
  <si>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</si>
  <si>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</si>
  <si>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</si>
  <si>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</si>
  <si>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</si>
  <si>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</si>
  <si>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</si>
  <si>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</si>
  <si>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</si>
  <si>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</si>
  <si>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</si>
  <si>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</si>
  <si>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</si>
  <si>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</si>
  <si>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</si>
  <si>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</si>
  <si>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</si>
  <si>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</si>
  <si>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</si>
  <si>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</si>
  <si>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</si>
  <si>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</si>
  <si>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</si>
  <si>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</si>
  <si>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</si>
  <si>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</si>
  <si>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</si>
  <si>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</si>
  <si>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</si>
  <si>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</si>
  <si>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</si>
  <si>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</si>
  <si>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</si>
  <si>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</si>
  <si>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</si>
  <si>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</si>
  <si>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</si>
  <si>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</si>
  <si>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</si>
  <si>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</si>
  <si>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</si>
  <si>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</si>
  <si>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</si>
  <si>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</si>
  <si>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</si>
  <si>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</si>
  <si>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</si>
  <si>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</si>
  <si>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</si>
  <si>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</si>
  <si>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</si>
  <si>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</si>
  <si>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</si>
  <si>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</si>
  <si>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</si>
  <si>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</si>
  <si>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</si>
  <si>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</si>
  <si>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</si>
  <si>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</si>
  <si>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</si>
  <si>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</si>
  <si>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</si>
  <si>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</si>
  <si>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</si>
  <si>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</si>
  <si>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</si>
  <si>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</si>
  <si>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</si>
  <si>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</si>
  <si>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</si>
  <si>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</si>
  <si>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</si>
  <si>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</si>
  <si>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</si>
  <si>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</si>
  <si>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</si>
  <si>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</si>
  <si>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</si>
  <si>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</si>
  <si>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</si>
  <si>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</si>
  <si>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</si>
  <si>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</si>
  <si>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</si>
  <si>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</si>
  <si>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</si>
  <si>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</si>
  <si>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</si>
  <si>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</si>
  <si>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</si>
  <si>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</si>
  <si>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</si>
  <si>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</si>
  <si>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</si>
  <si>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</si>
  <si>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</si>
  <si>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</si>
  <si>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</si>
  <si>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</si>
  <si>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</si>
  <si>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</si>
  <si>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</si>
  <si>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</si>
  <si>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</si>
  <si>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</si>
  <si>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</si>
  <si>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</si>
  <si>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</si>
  <si>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</si>
  <si>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</si>
  <si>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</si>
  <si>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</si>
  <si>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</si>
  <si>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</si>
  <si>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</si>
  <si>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</si>
  <si>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</si>
  <si>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</si>
  <si>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</si>
  <si>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</si>
  <si>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</si>
  <si>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</si>
  <si>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</si>
  <si>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</si>
  <si>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</si>
  <si>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</si>
  <si>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</si>
  <si>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</si>
  <si>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</si>
  <si>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</si>
  <si>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</si>
  <si>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</si>
  <si>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</si>
  <si>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</si>
  <si>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</si>
  <si>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</si>
  <si>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</si>
  <si>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</si>
  <si>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</si>
  <si>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</si>
  <si>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</si>
  <si>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</si>
  <si>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</si>
  <si>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</si>
  <si>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</si>
  <si>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</si>
  <si>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</si>
  <si>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</si>
  <si>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</si>
  <si>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</si>
  <si>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</si>
  <si>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</si>
  <si>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</si>
  <si>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</si>
  <si>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</si>
  <si>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</si>
  <si>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</si>
  <si>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</si>
  <si>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</si>
  <si>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</si>
  <si>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</si>
  <si>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</si>
  <si>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</si>
  <si>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</si>
  <si>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</si>
  <si>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</si>
  <si>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</si>
  <si>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</si>
  <si>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</si>
  <si>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</si>
  <si>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</si>
  <si>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</si>
  <si>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</si>
  <si>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</si>
  <si>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</si>
  <si>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</si>
  <si>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</si>
  <si>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</si>
  <si>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</si>
  <si>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</si>
  <si>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</si>
  <si>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</si>
  <si>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</si>
  <si>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</si>
  <si>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</si>
  <si>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</si>
  <si>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</si>
  <si>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</si>
  <si>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</si>
  <si>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</si>
  <si>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</si>
  <si>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</si>
  <si>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</si>
  <si>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</si>
  <si>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</si>
  <si>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</si>
  <si>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</si>
  <si>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</si>
  <si>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</si>
  <si>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</si>
  <si>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</si>
  <si>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</si>
  <si>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</si>
  <si>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</si>
  <si>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</si>
  <si>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</si>
  <si>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</si>
  <si>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</si>
  <si>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</si>
  <si>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</si>
  <si>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</si>
  <si>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</si>
  <si>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</si>
  <si>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</si>
  <si>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</si>
  <si>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</si>
  <si>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</si>
  <si>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</si>
  <si>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</si>
  <si>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</si>
  <si>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</si>
  <si>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</si>
  <si>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</si>
  <si>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</si>
  <si>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</si>
  <si>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</si>
  <si>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</si>
  <si>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</si>
  <si>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</si>
  <si>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</si>
  <si>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</si>
  <si>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</si>
  <si>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</si>
  <si>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</si>
  <si>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</si>
  <si>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</si>
  <si>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</si>
  <si>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</si>
  <si>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</si>
  <si>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</si>
  <si>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</si>
  <si>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</si>
  <si>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</si>
  <si>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</si>
  <si>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</si>
  <si>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</si>
  <si>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</si>
  <si>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</si>
  <si>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</si>
  <si>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</si>
  <si>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</si>
  <si>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</si>
  <si>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</si>
  <si>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</si>
  <si>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</si>
  <si>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</si>
  <si>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</si>
  <si>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</si>
  <si>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</si>
  <si>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</si>
  <si>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</si>
  <si>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</si>
  <si>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</si>
  <si>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</si>
  <si>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</si>
  <si>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</si>
  <si>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</si>
  <si>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</si>
  <si>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</si>
  <si>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</si>
  <si>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</si>
  <si>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</si>
  <si>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</si>
  <si>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</si>
  <si>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</si>
  <si>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</si>
  <si>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</si>
  <si>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</si>
  <si>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</si>
  <si>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</si>
  <si>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</si>
  <si>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</si>
  <si>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</si>
  <si>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</si>
  <si>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</si>
  <si>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</si>
  <si>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</si>
  <si>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</si>
  <si>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</si>
  <si>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</si>
  <si>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</si>
  <si>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</si>
  <si>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</si>
  <si>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</si>
  <si>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</si>
  <si>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</si>
  <si>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</si>
  <si>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</si>
  <si>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</si>
  <si>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</si>
  <si>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</si>
  <si>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</si>
  <si>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</si>
  <si>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</si>
  <si>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</si>
  <si>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</si>
  <si>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</si>
  <si>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</si>
  <si>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</si>
  <si>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</si>
  <si>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</si>
  <si>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</si>
  <si>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</si>
  <si>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</si>
  <si>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</si>
  <si>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</si>
  <si>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</si>
  <si>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</si>
  <si>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</si>
  <si>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</si>
  <si>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</si>
  <si>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</si>
  <si>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</si>
  <si>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</si>
  <si>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</si>
  <si>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</si>
  <si>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</si>
  <si>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</si>
  <si>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</si>
  <si>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</si>
  <si>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</si>
  <si>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</si>
  <si>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</si>
  <si>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</si>
  <si>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</si>
  <si>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</si>
  <si>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</si>
  <si>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</si>
  <si>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</si>
  <si>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</si>
  <si>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</si>
  <si>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</si>
  <si>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</si>
  <si>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</si>
  <si>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</si>
  <si>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</si>
  <si>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</si>
  <si>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</si>
  <si>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</si>
  <si>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</si>
  <si>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</si>
  <si>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</si>
  <si>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</si>
  <si>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</si>
  <si>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</si>
  <si>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</si>
  <si>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</si>
  <si>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</si>
  <si>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</si>
  <si>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</si>
  <si>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</si>
  <si>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</si>
  <si>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</si>
  <si>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</si>
  <si>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</si>
  <si>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</si>
  <si>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</si>
  <si>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</si>
  <si>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</si>
  <si>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</si>
  <si>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</si>
  <si>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</si>
  <si>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</si>
  <si>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</si>
  <si>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</si>
  <si>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</si>
  <si>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</si>
  <si>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</si>
  <si>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</si>
  <si>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</si>
  <si>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</si>
  <si>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</si>
  <si>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</si>
  <si>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</si>
  <si>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</si>
  <si>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</si>
  <si>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</si>
  <si>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</si>
  <si>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</si>
  <si>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</si>
  <si>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</si>
  <si>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</si>
  <si>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</si>
  <si>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</si>
  <si>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</si>
  <si>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</si>
  <si>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</si>
  <si>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</si>
  <si>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</si>
  <si>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</si>
  <si>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</si>
  <si>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</si>
  <si>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</si>
  <si>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</si>
  <si>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</si>
  <si>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</si>
  <si>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</si>
  <si>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</si>
  <si>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</si>
  <si>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</si>
  <si>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</si>
  <si>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</si>
  <si>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</si>
  <si>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</si>
  <si>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</si>
  <si>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</si>
  <si>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</si>
  <si>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</si>
  <si>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</si>
  <si>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</si>
  <si>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</si>
  <si>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</si>
  <si>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</si>
  <si>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</si>
  <si>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</si>
  <si>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</si>
  <si>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</si>
  <si>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</si>
  <si>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</si>
  <si>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</si>
  <si>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</si>
  <si>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</si>
  <si>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</si>
  <si>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</si>
  <si>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</si>
  <si>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</si>
  <si>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</si>
  <si>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</si>
  <si>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</si>
  <si>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</si>
  <si>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</si>
  <si>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</si>
  <si>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</si>
  <si>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</si>
  <si>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</si>
  <si>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</si>
  <si>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</si>
  <si>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</si>
  <si>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</si>
  <si>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</si>
  <si>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</si>
  <si>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</si>
  <si>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</si>
  <si>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</si>
  <si>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</si>
  <si>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</si>
  <si>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</si>
  <si>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</si>
  <si>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</si>
  <si>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</si>
  <si>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</si>
  <si>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</si>
  <si>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</si>
  <si>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</si>
  <si>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</si>
  <si>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</si>
  <si>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</si>
  <si>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</si>
  <si>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</si>
  <si>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</si>
  <si>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</si>
  <si>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</si>
  <si>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</si>
  <si>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</si>
  <si>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</si>
  <si>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</si>
  <si>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</si>
  <si>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</si>
  <si>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</si>
  <si>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</si>
  <si>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</si>
  <si>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</si>
  <si>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</si>
  <si>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</si>
  <si>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</si>
  <si>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</si>
  <si>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</si>
  <si>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</si>
  <si>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</si>
  <si>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</si>
  <si>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</si>
  <si>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</si>
  <si>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</si>
  <si>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</si>
  <si>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</si>
  <si>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</si>
  <si>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</si>
  <si>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</si>
  <si>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</si>
  <si>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</si>
  <si>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</si>
  <si>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</si>
  <si>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</si>
  <si>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</si>
  <si>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</si>
  <si>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</si>
  <si>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</si>
  <si>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</si>
  <si>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</si>
  <si>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</si>
  <si>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</si>
  <si>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</si>
  <si>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</si>
  <si>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</si>
  <si>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</si>
  <si>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</si>
  <si>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</si>
  <si>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</si>
  <si>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</si>
  <si>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</si>
  <si>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</si>
  <si>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</si>
  <si>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</si>
  <si>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</si>
  <si>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</si>
  <si>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</si>
  <si>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</si>
  <si>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</si>
  <si>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</si>
  <si>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</si>
  <si>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</si>
  <si>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</si>
  <si>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</si>
  <si>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</si>
  <si>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</si>
  <si>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</si>
  <si>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</si>
  <si>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</si>
  <si>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</si>
  <si>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</si>
  <si>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</si>
  <si>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</si>
  <si>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</si>
  <si>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</si>
  <si>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</si>
  <si>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</si>
  <si>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</si>
  <si>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</si>
  <si>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</si>
  <si>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</si>
  <si>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</si>
  <si>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</si>
  <si>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</si>
  <si>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</si>
  <si>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</si>
  <si>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</si>
  <si>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</si>
  <si>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</si>
  <si>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</si>
  <si>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</si>
  <si>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</si>
  <si>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</si>
  <si>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</si>
  <si>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</si>
  <si>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</si>
  <si>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</si>
  <si>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</si>
  <si>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</si>
  <si>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</si>
  <si>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</si>
  <si>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</si>
  <si>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</si>
  <si>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</si>
  <si>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</si>
  <si>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</si>
  <si>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</si>
  <si>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</si>
  <si>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</si>
  <si>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</si>
  <si>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</si>
  <si>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</si>
  <si>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</si>
  <si>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</si>
  <si>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</si>
  <si>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</si>
  <si>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</si>
  <si>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</si>
  <si>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</si>
  <si>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</si>
  <si>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</si>
  <si>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</si>
  <si>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</si>
  <si>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</si>
  <si>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</si>
  <si>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</si>
  <si>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</si>
  <si>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</si>
  <si>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</si>
  <si>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</si>
  <si>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</si>
  <si>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</si>
  <si>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</si>
  <si>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</si>
  <si>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</si>
  <si>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</si>
  <si>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</si>
  <si>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</si>
  <si>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</si>
  <si>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</si>
  <si>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</si>
  <si>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</si>
  <si>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</si>
  <si>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</si>
  <si>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</si>
  <si>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</si>
  <si>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</si>
  <si>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</si>
  <si>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</si>
  <si>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</si>
  <si>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</si>
  <si>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</si>
  <si>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</si>
  <si>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</si>
  <si>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</si>
  <si>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</si>
  <si>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</si>
  <si>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</si>
  <si>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</si>
  <si>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</si>
  <si>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</si>
  <si>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</si>
  <si>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</si>
  <si>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</si>
  <si>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</si>
  <si>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</si>
  <si>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</si>
  <si>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</si>
  <si>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</si>
  <si>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</si>
  <si>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</si>
  <si>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</si>
  <si>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</si>
  <si>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</si>
  <si>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</si>
  <si>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</si>
  <si>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</si>
  <si>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</si>
  <si>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</si>
  <si>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</si>
  <si>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</si>
  <si>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</si>
  <si>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</si>
  <si>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</si>
  <si>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</si>
  <si>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</si>
  <si>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</si>
  <si>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</si>
  <si>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</si>
  <si>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</si>
  <si>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</si>
  <si>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</si>
  <si>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</si>
  <si>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</si>
  <si>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</si>
  <si>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</si>
  <si>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</si>
  <si>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</si>
  <si>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</si>
  <si>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</si>
  <si>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</si>
  <si>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</si>
  <si>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</si>
  <si>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</si>
  <si>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</si>
  <si>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</si>
  <si>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</si>
  <si>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</si>
  <si>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</si>
  <si>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</si>
  <si>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</si>
  <si>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</si>
  <si>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</si>
  <si>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</si>
  <si>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</si>
  <si>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</si>
  <si>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</si>
  <si>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</si>
  <si>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</si>
  <si>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</si>
  <si>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</si>
  <si>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</si>
  <si>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</si>
  <si>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</si>
  <si>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</si>
  <si>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</si>
  <si>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</si>
  <si>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</si>
  <si>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</si>
  <si>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</si>
  <si>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</si>
  <si>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</si>
  <si>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</si>
  <si>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</si>
  <si>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</si>
  <si>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</si>
  <si>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</si>
  <si>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</si>
  <si>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</si>
  <si>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</si>
  <si>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</si>
  <si>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</si>
  <si>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</si>
  <si>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</si>
  <si>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</si>
  <si>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</si>
  <si>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</si>
  <si>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</si>
  <si>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</si>
  <si>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</si>
  <si>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</si>
  <si>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</si>
  <si>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</si>
  <si>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</si>
  <si>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</si>
  <si>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</si>
  <si>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</si>
  <si>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</si>
  <si>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</si>
  <si>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</si>
  <si>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</si>
  <si>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</si>
  <si>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</si>
  <si>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</si>
  <si>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</si>
  <si>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</si>
  <si>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</si>
  <si>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</si>
  <si>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</si>
  <si>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</si>
  <si>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</si>
  <si>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</si>
  <si>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</si>
  <si>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</si>
  <si>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</si>
  <si>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</si>
  <si>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</si>
  <si>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</si>
  <si>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</si>
  <si>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</si>
  <si>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</si>
  <si>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</si>
  <si>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</si>
  <si>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</si>
  <si>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</si>
  <si>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</si>
  <si>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</si>
  <si>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</si>
  <si>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</si>
  <si>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</si>
  <si>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</si>
  <si>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</si>
  <si>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</si>
  <si>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</si>
  <si>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</si>
  <si>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</si>
  <si>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</si>
  <si>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</si>
  <si>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</si>
  <si>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</si>
  <si>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</si>
  <si>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</si>
  <si>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</si>
  <si>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</si>
  <si>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</si>
  <si>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</si>
  <si>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</si>
  <si>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</si>
  <si>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</si>
  <si>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</si>
  <si>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</si>
  <si>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</si>
  <si>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</si>
  <si>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</si>
  <si>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</si>
  <si>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</si>
  <si>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</si>
  <si>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</si>
  <si>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</si>
  <si>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</si>
  <si>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</si>
  <si>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</si>
  <si>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</si>
  <si>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</si>
  <si>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</si>
  <si>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</si>
  <si>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</si>
  <si>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</si>
  <si>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</si>
  <si>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</si>
  <si>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</si>
  <si>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</si>
  <si>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</si>
  <si>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</si>
  <si>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</si>
  <si>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</si>
  <si>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</si>
  <si>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</si>
  <si>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</si>
  <si>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</si>
  <si>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</si>
  <si>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</si>
  <si>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</si>
  <si>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</si>
  <si>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</si>
  <si>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</si>
  <si>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</si>
  <si>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</si>
  <si>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</si>
  <si>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</si>
  <si>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</si>
  <si>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</si>
  <si>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</si>
  <si>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</si>
  <si>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</si>
  <si>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</si>
  <si>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</si>
  <si>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</si>
  <si>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</si>
  <si>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</si>
  <si>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</si>
  <si>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</si>
  <si>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</si>
  <si>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</si>
  <si>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</si>
  <si>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</si>
  <si>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</si>
  <si>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</si>
  <si>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</si>
  <si>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</si>
  <si>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</si>
  <si>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</si>
  <si>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</si>
  <si>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</si>
  <si>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</si>
  <si>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</si>
  <si>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</si>
  <si>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</si>
  <si>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</si>
  <si>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</si>
  <si>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</si>
  <si>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</si>
  <si>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</si>
  <si>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</si>
  <si>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</si>
  <si>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</si>
  <si>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</si>
  <si>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</si>
  <si>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</si>
  <si>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</si>
  <si>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</si>
  <si>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</si>
  <si>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</si>
  <si>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</si>
  <si>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</si>
  <si>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</si>
  <si>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</si>
  <si>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</si>
  <si>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</si>
  <si>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</si>
  <si>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</si>
  <si>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</si>
  <si>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</si>
  <si>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</si>
  <si>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</si>
  <si>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</si>
  <si>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</si>
  <si>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</si>
  <si>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</si>
  <si>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</si>
  <si>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</si>
  <si>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</si>
  <si>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</si>
  <si>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</si>
  <si>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</si>
  <si>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</si>
  <si>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</si>
  <si>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</si>
  <si>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</si>
  <si>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</si>
  <si>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</si>
  <si>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</si>
  <si>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</si>
  <si>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</si>
  <si>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</si>
  <si>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</si>
  <si>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</si>
  <si>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</si>
  <si>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</si>
  <si>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</si>
  <si>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</si>
  <si>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</si>
  <si>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</si>
  <si>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</si>
  <si>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</si>
  <si>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</si>
  <si>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</si>
  <si>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</si>
  <si>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</si>
  <si>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</si>
  <si>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</si>
  <si>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</si>
  <si>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</si>
  <si>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</si>
  <si>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</si>
  <si>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</si>
  <si>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</si>
  <si>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</si>
  <si>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</si>
  <si>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</si>
  <si>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</si>
  <si>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</si>
  <si>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</si>
  <si>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</si>
  <si>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</si>
  <si>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</si>
  <si>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</si>
  <si>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</si>
  <si>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</si>
  <si>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</si>
  <si>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</si>
  <si>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</si>
  <si>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</si>
  <si>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</si>
  <si>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</si>
  <si>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</si>
  <si>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</si>
  <si>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</si>
  <si>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</si>
  <si>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</si>
  <si>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</si>
  <si>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</si>
  <si>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</si>
  <si>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</si>
  <si>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</si>
  <si>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</si>
  <si>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</si>
  <si>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</si>
  <si>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</si>
  <si>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</si>
  <si>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</si>
  <si>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</si>
  <si>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</si>
  <si>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</si>
  <si>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</si>
  <si>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</si>
  <si>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</si>
  <si>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</si>
  <si>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</si>
  <si>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</si>
  <si>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</si>
  <si>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</si>
  <si>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</si>
  <si>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</si>
  <si>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</si>
  <si>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</si>
  <si>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</si>
  <si>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</si>
  <si>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</si>
  <si>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</si>
  <si>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</si>
  <si>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</si>
  <si>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</si>
  <si>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</si>
  <si>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</si>
  <si>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</si>
  <si>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</si>
  <si>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</si>
  <si>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</si>
  <si>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</si>
  <si>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</si>
  <si>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</si>
  <si>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</si>
  <si>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</si>
  <si>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</si>
  <si>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</si>
  <si>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</si>
  <si>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</si>
  <si>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</si>
  <si>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</si>
  <si>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</si>
  <si>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</si>
  <si>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</si>
  <si>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</si>
  <si>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</si>
  <si>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</si>
  <si>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</si>
  <si>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</si>
  <si>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</si>
  <si>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</si>
  <si>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</si>
  <si>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</si>
  <si>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</si>
  <si>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</si>
  <si>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</si>
  <si>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</si>
  <si>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</si>
  <si>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</si>
  <si>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</si>
  <si>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</si>
  <si>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</si>
  <si>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</si>
  <si>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</si>
  <si>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</si>
  <si>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</si>
  <si>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</si>
  <si>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</si>
  <si>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</si>
  <si>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</si>
  <si>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</si>
  <si>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</si>
  <si>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</si>
  <si>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</si>
  <si>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</si>
  <si>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</si>
  <si>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</si>
  <si>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</si>
  <si>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</si>
  <si>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</si>
  <si>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</si>
  <si>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</si>
  <si>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</si>
  <si>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</si>
  <si>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</si>
  <si>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</si>
  <si>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</si>
  <si>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</si>
  <si>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</si>
  <si>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</si>
  <si>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</si>
  <si>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</si>
  <si>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</si>
  <si>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</si>
  <si>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</si>
  <si>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</si>
  <si>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</si>
  <si>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</si>
  <si>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</si>
  <si>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</si>
  <si>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</si>
  <si>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</si>
  <si>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</si>
  <si>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</si>
  <si>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</si>
  <si>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</si>
  <si>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</si>
  <si>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</si>
  <si>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</si>
  <si>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</si>
  <si>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</si>
  <si>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</si>
  <si>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</si>
  <si>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</si>
  <si>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</si>
  <si>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</si>
  <si>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</si>
  <si>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</si>
  <si>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</si>
  <si>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</si>
  <si>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</si>
  <si>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</si>
  <si>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</si>
  <si>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</si>
  <si>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</si>
  <si>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</si>
  <si>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</si>
  <si>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</si>
  <si>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</si>
  <si>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</si>
  <si>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</si>
  <si>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</si>
  <si>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</si>
  <si>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</si>
  <si>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</si>
  <si>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</si>
  <si>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</si>
  <si>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</si>
  <si>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</si>
  <si>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</si>
  <si>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</si>
  <si>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</si>
  <si>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</si>
  <si>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</si>
  <si>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</si>
  <si>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</si>
  <si>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</si>
  <si>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</si>
  <si>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</si>
  <si>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</si>
  <si>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</si>
  <si>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</si>
  <si>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</si>
  <si>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</si>
  <si>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</si>
  <si>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</si>
  <si>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</si>
  <si>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</si>
  <si>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</si>
  <si>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</si>
  <si>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</si>
  <si>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</si>
  <si>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</si>
  <si>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</si>
  <si>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</si>
  <si>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</si>
  <si>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</si>
  <si>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</si>
  <si>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</si>
  <si>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</si>
  <si>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</si>
  <si>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</si>
  <si>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</si>
  <si>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</si>
  <si>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</si>
  <si>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</si>
  <si>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</si>
  <si>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</si>
  <si>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</si>
  <si>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</si>
  <si>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</si>
  <si>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</si>
  <si>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</si>
  <si>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</si>
  <si>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</si>
  <si>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</si>
  <si>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</si>
  <si>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</si>
  <si>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</si>
  <si>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</si>
  <si>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</si>
  <si>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</si>
  <si>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</si>
  <si>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</si>
  <si>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</si>
  <si>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</si>
  <si>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</si>
  <si>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</si>
  <si>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</si>
  <si>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</si>
  <si>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</si>
  <si>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</si>
  <si>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</si>
  <si>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</si>
  <si>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</si>
  <si>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</si>
  <si>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</si>
  <si>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</si>
  <si>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</si>
  <si>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</si>
  <si>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</si>
  <si>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</si>
  <si>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</si>
  <si>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</si>
  <si>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</si>
  <si>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</si>
  <si>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</si>
  <si>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</si>
  <si>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</si>
  <si>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</si>
  <si>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</si>
  <si>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</si>
  <si>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</si>
  <si>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</si>
  <si>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</si>
  <si>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</si>
  <si>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</si>
  <si>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</si>
  <si>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</si>
  <si>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</si>
  <si>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</si>
  <si>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</si>
  <si>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</si>
  <si>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</si>
  <si>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</si>
  <si>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</si>
  <si>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</si>
  <si>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</si>
  <si>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</si>
  <si>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</si>
  <si>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</si>
  <si>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</si>
  <si>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</si>
  <si>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</si>
  <si>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</si>
  <si>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</si>
  <si>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</si>
  <si>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</si>
  <si>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</si>
  <si>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</si>
  <si>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</si>
  <si>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</si>
  <si>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</si>
  <si>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</si>
  <si>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</si>
  <si>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</si>
  <si>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</si>
  <si>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</si>
  <si>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</si>
  <si>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</si>
  <si>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</si>
  <si>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</si>
  <si>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</si>
  <si>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</si>
  <si>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</si>
  <si>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</si>
  <si>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</si>
  <si>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</si>
  <si>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</si>
  <si>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</si>
  <si>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</si>
  <si>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</si>
  <si>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</si>
  <si>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</si>
  <si>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</si>
  <si>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</si>
  <si>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</si>
  <si>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</si>
  <si>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</si>
  <si>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</si>
  <si>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</si>
  <si>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</si>
  <si>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</si>
  <si>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</si>
  <si>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</si>
  <si>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</si>
  <si>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</si>
  <si>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</si>
  <si>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</si>
  <si>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</si>
  <si>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</si>
  <si>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</si>
  <si>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</si>
  <si>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</si>
  <si>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</si>
  <si>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</si>
  <si>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</si>
  <si>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</si>
  <si>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</si>
  <si>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</si>
  <si>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</si>
  <si>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</si>
  <si>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</si>
  <si>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</si>
  <si>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</si>
  <si>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</si>
  <si>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</si>
  <si>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</si>
  <si>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</si>
  <si>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</si>
  <si>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</si>
  <si>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</si>
  <si>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</si>
  <si>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</si>
  <si>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</si>
  <si>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</si>
  <si>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</si>
  <si>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</si>
  <si>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</si>
  <si>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</si>
  <si>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</si>
  <si>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</si>
  <si>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</si>
  <si>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</si>
  <si>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</si>
  <si>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</si>
  <si>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</si>
  <si>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</si>
  <si>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</si>
  <si>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</si>
  <si>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</si>
  <si>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</si>
  <si>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</si>
  <si>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</si>
  <si>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</si>
  <si>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</si>
  <si>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</si>
  <si>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</si>
  <si>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</si>
  <si>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</si>
  <si>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</si>
  <si>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</si>
  <si>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</si>
  <si>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</si>
  <si>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</si>
  <si>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</si>
  <si>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</si>
  <si>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</si>
  <si>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</si>
  <si>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</si>
  <si>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</si>
  <si>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</si>
  <si>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</si>
  <si>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</si>
  <si>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</si>
  <si>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</si>
  <si>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</si>
  <si>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</si>
  <si>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</si>
  <si>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</si>
  <si>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</si>
  <si>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</si>
  <si>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</si>
  <si>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</si>
  <si>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</si>
  <si>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</si>
  <si>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</si>
  <si>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</si>
  <si>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</si>
  <si>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</si>
  <si>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</si>
  <si>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</si>
  <si>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</si>
  <si>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</si>
  <si>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</si>
  <si>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</si>
  <si>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</si>
  <si>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</si>
  <si>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</si>
  <si>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</si>
  <si>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</si>
  <si>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</si>
  <si>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</si>
  <si>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</si>
  <si>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</si>
  <si>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</si>
  <si>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</si>
  <si>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</si>
  <si>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</si>
  <si>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</si>
  <si>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</si>
  <si>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</si>
  <si>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</si>
  <si>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</si>
  <si>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</si>
  <si>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</si>
  <si>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</si>
  <si>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</si>
  <si>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</si>
  <si>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</si>
  <si>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</si>
  <si>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</si>
  <si>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</si>
  <si>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</si>
  <si>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</si>
  <si>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</si>
  <si>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</si>
  <si>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</si>
  <si>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</si>
  <si>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</si>
  <si>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</si>
  <si>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</si>
  <si>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</si>
  <si>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</si>
  <si>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</si>
  <si>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</si>
  <si>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</si>
  <si>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</si>
  <si>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</si>
  <si>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</si>
  <si>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</si>
  <si>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</si>
  <si>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</si>
  <si>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</si>
  <si>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</si>
  <si>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</si>
  <si>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</si>
  <si>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</si>
  <si>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</si>
  <si>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</si>
  <si>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</si>
  <si>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</si>
  <si>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</si>
  <si>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</si>
  <si>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</si>
  <si>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</si>
  <si>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</si>
  <si>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</si>
  <si>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</si>
  <si>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</si>
  <si>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</si>
  <si>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</si>
  <si>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</si>
  <si>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</si>
  <si>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</si>
  <si>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</si>
  <si>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</si>
  <si>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</si>
  <si>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</si>
  <si>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</si>
  <si>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</si>
  <si>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</si>
  <si>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</si>
  <si>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</si>
  <si>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</si>
  <si>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</si>
  <si>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</si>
  <si>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</si>
  <si>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</si>
  <si>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</si>
  <si>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</si>
  <si>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</si>
  <si>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</si>
  <si>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</si>
  <si>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</si>
  <si>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</si>
  <si>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</si>
  <si>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</si>
  <si>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</si>
  <si>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</si>
  <si>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</si>
  <si>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</si>
  <si>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</si>
  <si>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</si>
  <si>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</si>
  <si>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</si>
  <si>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</si>
  <si>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</si>
  <si>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</si>
  <si>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</si>
  <si>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</si>
  <si>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</si>
  <si>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</si>
  <si>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</si>
  <si>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</si>
  <si>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</si>
  <si>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</si>
  <si>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</si>
  <si>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</si>
  <si>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</si>
  <si>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</si>
  <si>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</si>
  <si>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</si>
  <si>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</si>
  <si>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</si>
  <si>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</si>
  <si>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</si>
  <si>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</si>
  <si>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</si>
  <si>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</si>
  <si>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</si>
  <si>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</si>
  <si>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</si>
  <si>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</si>
  <si>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</si>
  <si>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</si>
  <si>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</si>
  <si>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</si>
  <si>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</si>
  <si>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</si>
  <si>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</si>
  <si>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</si>
  <si>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</si>
  <si>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</si>
  <si>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</si>
  <si>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</si>
  <si>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</si>
  <si>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</si>
  <si>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</si>
  <si>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</si>
  <si>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</si>
  <si>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</si>
  <si>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</si>
  <si>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</si>
  <si>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</si>
  <si>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</si>
  <si>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</si>
  <si>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</si>
  <si>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</si>
  <si>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</si>
  <si>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</si>
  <si>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</si>
  <si>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</si>
  <si>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</si>
  <si>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</si>
  <si>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</si>
  <si>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</si>
  <si>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</si>
  <si>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</si>
  <si>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</si>
  <si>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</si>
  <si>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</si>
  <si>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</si>
  <si>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</si>
  <si>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</si>
  <si>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</si>
  <si>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</si>
  <si>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</si>
  <si>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</si>
  <si>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</si>
  <si>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</si>
  <si>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</si>
  <si>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</si>
  <si>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</si>
  <si>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</si>
  <si>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</si>
  <si>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</si>
  <si>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</si>
  <si>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</si>
  <si>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</si>
  <si>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</si>
  <si>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</si>
  <si>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</si>
  <si>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</si>
  <si>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</si>
  <si>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</si>
  <si>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</si>
  <si>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</si>
  <si>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</si>
  <si>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</si>
  <si>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</si>
  <si>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</si>
  <si>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</si>
  <si>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</si>
  <si>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</si>
  <si>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</si>
  <si>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</si>
  <si>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</si>
  <si>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</si>
  <si>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</si>
  <si>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</si>
  <si>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</si>
  <si>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</si>
  <si>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</si>
  <si>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</si>
  <si>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</si>
  <si>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</si>
  <si>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</si>
  <si>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</si>
  <si>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</si>
  <si>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</si>
  <si>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</si>
  <si>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</si>
  <si>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</si>
  <si>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</si>
  <si>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</si>
  <si>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</si>
  <si>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</si>
  <si>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</si>
  <si>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</si>
  <si>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</si>
  <si>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</si>
  <si>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</si>
  <si>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</si>
  <si>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</si>
  <si>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</si>
  <si>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</si>
  <si>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</si>
  <si>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</si>
  <si>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</si>
  <si>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</si>
  <si>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</si>
  <si>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</si>
  <si>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</si>
  <si>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</si>
  <si>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</si>
  <si>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</si>
  <si>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</si>
  <si>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</si>
  <si>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</si>
  <si>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</si>
  <si>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</si>
  <si>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</si>
  <si>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</si>
  <si>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</si>
  <si>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</si>
  <si>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</si>
  <si>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</si>
  <si>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</si>
  <si>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</si>
  <si>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</si>
  <si>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</si>
  <si>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</si>
  <si>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</si>
  <si>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</si>
  <si>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</si>
  <si>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</si>
  <si>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</si>
  <si>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</si>
  <si>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</si>
  <si>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</si>
  <si>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</si>
  <si>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</si>
  <si>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</si>
  <si>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</si>
  <si>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</si>
  <si>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</si>
  <si>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</si>
  <si>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</si>
  <si>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</si>
  <si>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</si>
  <si>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</si>
  <si>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</si>
  <si>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</si>
  <si>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</si>
  <si>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</si>
  <si>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</si>
  <si>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</si>
  <si>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</si>
  <si>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</si>
  <si>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</si>
  <si>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</si>
  <si>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</si>
  <si>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</si>
  <si>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</si>
  <si>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</si>
  <si>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</si>
  <si>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</si>
  <si>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</si>
  <si>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</si>
  <si>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</si>
  <si>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</si>
  <si>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</si>
  <si>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</si>
  <si>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</si>
  <si>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</si>
  <si>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</si>
  <si>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</si>
  <si>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</si>
  <si>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</si>
  <si>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</si>
  <si>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</si>
  <si>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</si>
  <si>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</si>
  <si>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</si>
  <si>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</si>
  <si>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</si>
  <si>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</si>
  <si>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</si>
  <si>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</si>
  <si>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</si>
  <si>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</si>
  <si>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</si>
  <si>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</si>
  <si>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</si>
  <si>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</si>
  <si>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</si>
  <si>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</si>
  <si>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</si>
  <si>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</si>
  <si>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</si>
  <si>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</si>
  <si>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</si>
  <si>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</si>
  <si>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</si>
  <si>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</si>
  <si>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</si>
  <si>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</si>
  <si>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</si>
  <si>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</si>
  <si>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</si>
  <si>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</si>
  <si>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</si>
  <si>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</si>
  <si>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</si>
  <si>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</si>
  <si>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</si>
  <si>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</si>
  <si>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</si>
  <si>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</si>
  <si>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</si>
  <si>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</si>
  <si>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</si>
  <si>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</si>
  <si>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</si>
  <si>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</si>
  <si>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</si>
  <si>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</si>
  <si>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</si>
  <si>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</si>
  <si>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</si>
  <si>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</si>
  <si>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</si>
  <si>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</si>
  <si>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</si>
  <si>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</si>
  <si>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</si>
  <si>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</si>
  <si>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</si>
  <si>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</si>
  <si>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</si>
  <si>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</si>
  <si>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</si>
  <si>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</si>
  <si>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</si>
  <si>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</si>
  <si>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</si>
  <si>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</si>
  <si>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</si>
  <si>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</si>
  <si>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</si>
  <si>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</si>
  <si>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</si>
  <si>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</si>
  <si>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</si>
  <si>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</si>
  <si>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</si>
  <si>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</si>
  <si>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</si>
  <si>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</si>
  <si>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</si>
  <si>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</si>
  <si>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</si>
  <si>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</si>
  <si>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</si>
  <si>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</si>
  <si>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</si>
  <si>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</si>
  <si>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</si>
  <si>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</si>
  <si>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</si>
  <si>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</si>
  <si>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</si>
  <si>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</si>
  <si>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</si>
  <si>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</si>
  <si>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</si>
  <si>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</si>
  <si>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</si>
  <si>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</si>
  <si>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</si>
  <si>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</si>
  <si>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</si>
  <si>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</si>
  <si>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</si>
  <si>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</si>
  <si>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</si>
  <si>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</si>
  <si>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</si>
  <si>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</si>
  <si>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</si>
  <si>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</si>
  <si>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</si>
  <si>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</si>
  <si>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</si>
  <si>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</si>
  <si>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</si>
  <si>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</si>
  <si>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</si>
  <si>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</si>
  <si>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</si>
  <si>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</si>
  <si>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</si>
  <si>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</si>
  <si>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</si>
  <si>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</si>
  <si>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</si>
  <si>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</si>
  <si>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</si>
  <si>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</si>
  <si>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</si>
  <si>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</si>
  <si>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</si>
  <si>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</si>
  <si>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</si>
  <si>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</si>
  <si>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</si>
  <si>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</si>
  <si>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</si>
  <si>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</si>
  <si>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</si>
  <si>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</si>
  <si>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</si>
  <si>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</si>
  <si>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</si>
  <si>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</si>
  <si>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</si>
  <si>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</si>
  <si>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</si>
  <si>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</si>
  <si>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</si>
  <si>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</si>
  <si>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</si>
  <si>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</si>
  <si>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</si>
  <si>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</si>
  <si>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</si>
  <si>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</si>
  <si>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</si>
  <si>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</si>
  <si>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</si>
  <si>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</si>
  <si>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</si>
  <si>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</si>
  <si>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</si>
  <si>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</si>
  <si>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</si>
  <si>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</si>
  <si>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</si>
  <si>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</si>
  <si>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</si>
  <si>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</si>
  <si>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</si>
  <si>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</si>
  <si>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</si>
  <si>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</si>
  <si>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</si>
  <si>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</si>
  <si>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</si>
  <si>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</si>
  <si>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</si>
  <si>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</si>
  <si>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</si>
  <si>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</si>
  <si>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</si>
  <si>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</si>
  <si>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</si>
  <si>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</si>
  <si>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</si>
  <si>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</si>
  <si>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</si>
  <si>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</si>
  <si>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</si>
  <si>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</si>
  <si>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</si>
  <si>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</si>
  <si>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</si>
  <si>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</si>
  <si>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</si>
  <si>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</si>
  <si>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</si>
  <si>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</si>
  <si>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</si>
  <si>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</si>
  <si>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</si>
  <si>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</si>
  <si>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</si>
  <si>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</si>
  <si>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</si>
  <si>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</si>
  <si>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</si>
  <si>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</si>
  <si>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</si>
  <si>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</si>
  <si>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</si>
  <si>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</si>
  <si>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</si>
  <si>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</si>
  <si>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</si>
  <si>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</si>
  <si>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</si>
  <si>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</si>
  <si>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</si>
  <si>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</si>
  <si>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</si>
  <si>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</si>
  <si>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</si>
  <si>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</si>
  <si>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</si>
  <si>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</si>
  <si>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</si>
  <si>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</si>
  <si>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</si>
  <si>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</si>
  <si>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</si>
  <si>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</si>
  <si>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</si>
  <si>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</si>
  <si>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</si>
  <si>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</si>
  <si>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</si>
  <si>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</si>
  <si>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</si>
  <si>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</si>
  <si>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</si>
  <si>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</si>
  <si>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</si>
  <si>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</si>
  <si>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</si>
  <si>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</si>
  <si>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</si>
  <si>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</si>
  <si>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</si>
  <si>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</si>
  <si>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</si>
  <si>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</si>
  <si>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</si>
  <si>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</si>
  <si>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</si>
  <si>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</si>
  <si>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</si>
  <si>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</si>
  <si>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</si>
  <si>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</si>
  <si>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</si>
  <si>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</si>
  <si>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</si>
  <si>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</si>
  <si>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</si>
  <si>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</si>
  <si>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</si>
  <si>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</si>
  <si>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</si>
  <si>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</si>
  <si>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</si>
  <si>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</si>
  <si>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</si>
  <si>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</si>
  <si>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</si>
  <si>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</si>
  <si>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</si>
  <si>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</si>
  <si>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</si>
  <si>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</si>
  <si>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</si>
  <si>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</si>
  <si>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</si>
  <si>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</si>
  <si>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</si>
  <si>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</si>
  <si>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</si>
  <si>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</si>
  <si>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</si>
  <si>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</si>
  <si>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</si>
  <si>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</si>
  <si>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</si>
  <si>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</si>
  <si>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</si>
  <si>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</si>
  <si>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</si>
  <si>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</si>
  <si>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</si>
  <si>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</si>
  <si>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</si>
  <si>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</si>
  <si>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</si>
  <si>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</si>
  <si>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</si>
  <si>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</si>
  <si>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</si>
  <si>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</si>
  <si>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</si>
  <si>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</si>
  <si>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</si>
  <si>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</si>
  <si>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</si>
  <si>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</si>
  <si>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</si>
  <si>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</si>
  <si>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</si>
  <si>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</si>
  <si>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</si>
  <si>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</si>
  <si>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</si>
  <si>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</si>
  <si>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</si>
  <si>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</si>
  <si>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</si>
  <si>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</si>
  <si>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</si>
  <si>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</si>
  <si>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</si>
  <si>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</si>
  <si>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</si>
  <si>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</si>
  <si>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</si>
  <si>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</si>
  <si>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</si>
  <si>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</si>
  <si>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</si>
  <si>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</si>
  <si>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</si>
  <si>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</si>
  <si>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</si>
  <si>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</si>
  <si>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</si>
  <si>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</si>
  <si>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</si>
  <si>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</si>
  <si>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</si>
  <si>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</si>
  <si>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</si>
  <si>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</si>
  <si>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</si>
  <si>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</si>
  <si>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</si>
  <si>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</si>
  <si>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</si>
  <si>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</si>
  <si>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</si>
  <si>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</si>
  <si>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</si>
  <si>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</si>
  <si>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</si>
  <si>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</si>
  <si>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</si>
  <si>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</si>
  <si>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</si>
  <si>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</si>
  <si>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</si>
  <si>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</si>
  <si>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</si>
  <si>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</si>
  <si>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</si>
  <si>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</si>
  <si>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</si>
  <si>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</si>
  <si>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</si>
  <si>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</si>
  <si>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</si>
  <si>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</si>
  <si>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</si>
  <si>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</si>
  <si>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</si>
  <si>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</si>
  <si>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</si>
  <si>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</si>
  <si>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</si>
  <si>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</si>
  <si>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</si>
  <si>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</si>
  <si>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</si>
  <si>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</si>
  <si>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</si>
  <si>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</si>
  <si>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</si>
  <si>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</si>
  <si>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</si>
  <si>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</si>
  <si>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</si>
  <si>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</si>
  <si>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</si>
  <si>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</si>
  <si>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</si>
  <si>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</si>
  <si>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</si>
  <si>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</si>
  <si>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</si>
  <si>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</si>
  <si>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</si>
  <si>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</si>
  <si>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</si>
  <si>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</si>
  <si>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</si>
  <si>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</si>
  <si>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</si>
  <si>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</si>
  <si>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</si>
  <si>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</si>
  <si>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</si>
  <si>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</si>
  <si>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</si>
  <si>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</si>
  <si>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</si>
  <si>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</si>
  <si>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</si>
  <si>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</si>
  <si>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</si>
  <si>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</si>
  <si>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</si>
  <si>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</si>
  <si>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</si>
  <si>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</si>
  <si>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</si>
  <si>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</si>
  <si>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</si>
  <si>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</si>
  <si>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</si>
  <si>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</si>
  <si>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</si>
  <si>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</si>
  <si>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</si>
  <si>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</si>
  <si>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</si>
  <si>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</si>
  <si>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</si>
  <si>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</si>
  <si>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</si>
  <si>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</si>
  <si>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</si>
  <si>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</si>
  <si>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</si>
  <si>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</si>
  <si>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</si>
  <si>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</si>
  <si>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</si>
  <si>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</si>
  <si>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</si>
  <si>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</si>
  <si>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</si>
  <si>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</si>
  <si>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</si>
  <si>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</si>
  <si>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</si>
  <si>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</si>
  <si>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</si>
  <si>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</si>
  <si>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</si>
  <si>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</si>
  <si>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</si>
  <si>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</si>
  <si>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</si>
  <si>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</si>
  <si>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</si>
  <si>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</si>
  <si>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</si>
  <si>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</si>
  <si>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</si>
  <si>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</si>
  <si>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</si>
  <si>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</si>
  <si>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</si>
  <si>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</si>
  <si>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</si>
  <si>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</si>
  <si>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</si>
  <si>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</si>
  <si>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</si>
  <si>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</si>
  <si>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</si>
  <si>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</si>
  <si>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</si>
  <si>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</si>
  <si>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</si>
  <si>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</si>
  <si>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</si>
  <si>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</si>
  <si>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</si>
  <si>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</si>
  <si>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</si>
  <si>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</si>
  <si>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</si>
  <si>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</si>
  <si>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</si>
  <si>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</si>
  <si>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</si>
  <si>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</si>
  <si>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</si>
  <si>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</si>
  <si>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</si>
  <si>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</si>
  <si>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</si>
  <si>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</si>
  <si>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</si>
  <si>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</si>
  <si>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</si>
  <si>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</si>
  <si>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</si>
  <si>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</si>
  <si>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</si>
  <si>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</si>
  <si>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</si>
  <si>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</si>
  <si>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</si>
  <si>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</si>
  <si>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</si>
  <si>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</si>
  <si>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</si>
  <si>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</si>
  <si>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</si>
  <si>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</si>
  <si>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</si>
  <si>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</si>
  <si>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</si>
  <si>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</si>
  <si>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</si>
  <si>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</si>
  <si>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</si>
  <si>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</si>
  <si>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</si>
  <si>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</si>
  <si>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</si>
  <si>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</si>
  <si>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</si>
  <si>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</si>
  <si>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</si>
  <si>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</si>
  <si>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</si>
  <si>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</si>
  <si>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</si>
  <si>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</si>
  <si>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</si>
  <si>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</si>
  <si>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</si>
  <si>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</si>
  <si>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</si>
  <si>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</si>
  <si>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</si>
  <si>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</si>
  <si>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</si>
  <si>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</si>
  <si>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</si>
  <si>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</si>
  <si>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</si>
  <si>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</si>
  <si>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</si>
  <si>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</si>
  <si>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</si>
  <si>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</si>
  <si>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</si>
  <si>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</si>
  <si>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</si>
  <si>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</si>
  <si>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</si>
  <si>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</si>
  <si>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</si>
  <si>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</si>
  <si>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</si>
  <si>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</si>
  <si>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</si>
  <si>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</si>
  <si>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</si>
  <si>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</si>
  <si>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</si>
  <si>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</si>
  <si>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</si>
  <si>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</si>
  <si>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</si>
  <si>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</si>
  <si>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</si>
  <si>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</si>
  <si>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</si>
  <si>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</si>
  <si>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</si>
  <si>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</si>
  <si>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</si>
  <si>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</si>
  <si>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</si>
  <si>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</si>
  <si>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</si>
  <si>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</si>
  <si>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</si>
  <si>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</si>
  <si>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</si>
  <si>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</si>
  <si>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</si>
  <si>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</si>
  <si>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</si>
  <si>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</si>
  <si>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</si>
  <si>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</si>
  <si>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</si>
  <si>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</si>
  <si>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</si>
  <si>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</si>
  <si>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</si>
  <si>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</si>
  <si>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</si>
  <si>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</si>
  <si>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</si>
  <si>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</si>
  <si>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</si>
  <si>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</si>
  <si>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</si>
  <si>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</si>
  <si>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</si>
  <si>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</si>
  <si>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</si>
  <si>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</si>
  <si>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</si>
  <si>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</si>
  <si>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</si>
  <si>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</si>
  <si>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</si>
  <si>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</si>
  <si>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</si>
  <si>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</si>
  <si>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</si>
  <si>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</si>
  <si>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</si>
  <si>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</si>
  <si>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</si>
  <si>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</si>
  <si>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</si>
  <si>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</si>
  <si>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</si>
  <si>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</si>
  <si>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</si>
  <si>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</si>
  <si>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</si>
  <si>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</si>
  <si>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</si>
  <si>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</si>
  <si>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</si>
  <si>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</si>
  <si>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</si>
  <si>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</si>
  <si>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</si>
  <si>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</si>
  <si>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</si>
  <si>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</si>
  <si>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</si>
  <si>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</si>
  <si>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</si>
  <si>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</si>
  <si>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</si>
  <si>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</si>
  <si>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</si>
  <si>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</si>
  <si>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</si>
  <si>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</si>
  <si>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</si>
  <si>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</si>
  <si>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</si>
  <si>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</si>
  <si>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</si>
  <si>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</si>
  <si>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</si>
  <si>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</si>
  <si>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</si>
  <si>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</si>
  <si>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</si>
  <si>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</si>
  <si>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</si>
  <si>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</si>
  <si>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</si>
  <si>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</si>
  <si>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</si>
  <si>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</si>
  <si>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</si>
  <si>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</si>
  <si>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</si>
  <si>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</si>
  <si>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</si>
  <si>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</si>
  <si>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</si>
  <si>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</si>
  <si>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</si>
  <si>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</si>
  <si>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</si>
  <si>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</si>
  <si>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</si>
  <si>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</si>
  <si>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</si>
  <si>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</si>
  <si>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</si>
  <si>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</si>
  <si>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</si>
  <si>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</si>
  <si>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</si>
  <si>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</si>
  <si>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</si>
  <si>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</si>
  <si>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</si>
  <si>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</si>
  <si>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</si>
  <si>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</si>
  <si>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</si>
  <si>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</si>
  <si>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</si>
  <si>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</si>
  <si>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</si>
  <si>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</si>
  <si>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</si>
  <si>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</si>
  <si>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</si>
  <si>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</si>
  <si>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</si>
  <si>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</si>
  <si>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</si>
  <si>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</si>
  <si>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</si>
  <si>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</si>
  <si>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</si>
  <si>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</si>
  <si>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</si>
  <si>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</si>
  <si>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</si>
  <si>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</si>
  <si>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</si>
  <si>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</si>
  <si>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</si>
  <si>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</si>
  <si>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</si>
  <si>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</si>
  <si>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</si>
  <si>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</si>
  <si>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</si>
  <si>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</si>
  <si>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</si>
  <si>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</si>
  <si>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</si>
  <si>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</si>
  <si>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</si>
  <si>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</si>
  <si>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</si>
  <si>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</si>
  <si>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</si>
  <si>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</si>
  <si>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</si>
  <si>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</si>
  <si>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</si>
  <si>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</si>
  <si>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</si>
  <si>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</si>
  <si>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</si>
  <si>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</si>
  <si>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</si>
  <si>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</si>
  <si>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</si>
  <si>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</si>
  <si>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</si>
  <si>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</si>
  <si>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</si>
  <si>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</si>
  <si>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</si>
  <si>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</si>
  <si>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</si>
  <si>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</si>
  <si>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</si>
  <si>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</si>
  <si>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</si>
  <si>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</si>
  <si>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</si>
  <si>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</si>
  <si>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</si>
  <si>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</si>
  <si>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</si>
  <si>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</si>
  <si>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</si>
  <si>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</si>
  <si>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</si>
  <si>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</si>
  <si>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</si>
  <si>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</si>
  <si>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</si>
  <si>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</si>
  <si>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</si>
  <si>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</si>
  <si>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</si>
  <si>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</si>
  <si>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</si>
  <si>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</si>
  <si>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</si>
  <si>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</si>
  <si>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</si>
  <si>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</si>
  <si>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</si>
  <si>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</si>
  <si>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</si>
  <si>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</si>
  <si>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</si>
  <si>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</si>
  <si>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</si>
  <si>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</si>
  <si>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</si>
  <si>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</si>
  <si>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</si>
  <si>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</si>
  <si>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</si>
  <si>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</si>
  <si>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</si>
  <si>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</si>
  <si>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</si>
  <si>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</si>
  <si>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</si>
  <si>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</si>
  <si>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</si>
  <si>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</si>
  <si>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</si>
  <si>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</si>
  <si>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</si>
  <si>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</si>
  <si>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</si>
  <si>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</si>
  <si>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</si>
  <si>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</si>
  <si>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</si>
  <si>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</si>
  <si>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</si>
  <si>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</si>
  <si>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</si>
  <si>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</si>
  <si>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</si>
  <si>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</si>
  <si>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</si>
  <si>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</si>
  <si>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</si>
  <si>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</si>
  <si>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</si>
  <si>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</si>
  <si>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</si>
  <si>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</si>
  <si>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</si>
  <si>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</si>
  <si>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</si>
  <si>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</si>
  <si>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</si>
  <si>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</si>
  <si>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</si>
  <si>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</si>
  <si>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</si>
  <si>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</si>
  <si>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</si>
  <si>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</si>
  <si>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</si>
  <si>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</si>
  <si>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</si>
  <si>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</si>
  <si>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</si>
  <si>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</si>
  <si>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</si>
  <si>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</si>
  <si>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</si>
  <si>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</si>
  <si>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</si>
  <si>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</si>
  <si>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</si>
  <si>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</si>
  <si>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</si>
  <si>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</si>
  <si>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</si>
  <si>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</si>
  <si>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</si>
  <si>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</si>
  <si>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</si>
  <si>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</si>
  <si>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</si>
  <si>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</si>
  <si>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</si>
  <si>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</si>
  <si>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</si>
  <si>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</si>
  <si>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</si>
  <si>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</si>
  <si>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</si>
  <si>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</si>
  <si>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</si>
  <si>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</si>
  <si>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</si>
  <si>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</si>
  <si>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</si>
  <si>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</si>
  <si>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</si>
  <si>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</si>
  <si>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</si>
  <si>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</si>
  <si>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</si>
  <si>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</si>
  <si>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</si>
  <si>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</si>
  <si>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</si>
  <si>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</si>
  <si>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</si>
  <si>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</si>
  <si>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</si>
  <si>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</si>
  <si>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</si>
  <si>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</si>
  <si>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</si>
  <si>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</si>
  <si>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</si>
  <si>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</si>
  <si>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</si>
  <si>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</si>
  <si>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</si>
  <si>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</si>
  <si>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</si>
  <si>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</si>
  <si>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</si>
  <si>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</si>
  <si>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</si>
  <si>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</si>
  <si>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</si>
  <si>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</si>
  <si>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</si>
  <si>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</si>
  <si>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</si>
  <si>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</si>
  <si>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</si>
  <si>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</si>
  <si>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</si>
  <si>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</si>
  <si>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</si>
  <si>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</si>
  <si>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</si>
  <si>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</si>
  <si>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</si>
  <si>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</si>
  <si>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</si>
  <si>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</si>
  <si>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</si>
  <si>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</si>
  <si>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</si>
  <si>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</si>
  <si>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</si>
  <si>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</si>
  <si>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</si>
  <si>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</si>
  <si>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</si>
  <si>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</si>
  <si>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</si>
  <si>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</si>
  <si>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</si>
  <si>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</si>
  <si>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</si>
  <si>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</si>
  <si>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</si>
  <si>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</si>
  <si>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</si>
  <si>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</si>
  <si>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</si>
  <si>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</si>
  <si>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</si>
  <si>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</si>
  <si>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</si>
  <si>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</si>
  <si>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</si>
  <si>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</si>
  <si>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</si>
  <si>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</si>
  <si>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</si>
  <si>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</si>
  <si>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</si>
  <si>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</si>
  <si>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</si>
  <si>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</si>
  <si>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</si>
  <si>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</si>
  <si>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</si>
  <si>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</si>
  <si>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</si>
  <si>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</si>
  <si>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</si>
  <si>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</si>
  <si>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</si>
  <si>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</si>
  <si>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</si>
  <si>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</si>
  <si>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</si>
  <si>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</si>
  <si>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</si>
  <si>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</si>
  <si>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</si>
  <si>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</si>
  <si>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</si>
  <si>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</si>
  <si>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</si>
  <si>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</si>
  <si>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</si>
  <si>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</si>
  <si>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</si>
  <si>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</si>
  <si>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</si>
  <si>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</si>
  <si>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</si>
  <si>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</si>
  <si>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</si>
  <si>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</si>
  <si>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</si>
  <si>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</si>
  <si>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</si>
  <si>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</si>
  <si>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</si>
  <si>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</si>
  <si>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</si>
  <si>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</si>
  <si>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</si>
  <si>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</si>
  <si>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</si>
  <si>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</si>
  <si>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</si>
  <si>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</si>
  <si>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</si>
  <si>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</si>
  <si>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</si>
  <si>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</si>
  <si>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</si>
  <si>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</si>
  <si>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</si>
  <si>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</si>
  <si>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</si>
  <si>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</si>
  <si>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</si>
  <si>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</si>
  <si>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</si>
  <si>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</si>
  <si>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</si>
  <si>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</si>
  <si>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</si>
  <si>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</si>
  <si>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</si>
  <si>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</si>
  <si>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</si>
  <si>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</si>
  <si>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</si>
  <si>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</si>
  <si>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</si>
  <si>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</si>
  <si>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</si>
  <si>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</si>
  <si>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</si>
  <si>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</si>
  <si>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</si>
  <si>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</si>
  <si>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</si>
  <si>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</si>
  <si>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</si>
  <si>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</si>
  <si>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</si>
  <si>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</si>
  <si>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</si>
  <si>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</si>
  <si>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</si>
  <si>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</si>
  <si>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</si>
  <si>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</si>
  <si>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</si>
  <si>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</si>
  <si>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</si>
  <si>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</si>
  <si>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</si>
  <si>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</si>
  <si>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</si>
  <si>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</si>
  <si>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</si>
  <si>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</si>
  <si>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</si>
  <si>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</si>
  <si>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</si>
  <si>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</si>
  <si>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</si>
  <si>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</si>
  <si>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</si>
  <si>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</si>
  <si>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</si>
  <si>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</si>
  <si>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</si>
  <si>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</si>
  <si>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</si>
  <si>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</si>
  <si>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</si>
  <si>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</si>
  <si>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</si>
  <si>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</si>
  <si>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</si>
  <si>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</si>
  <si>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</si>
  <si>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</si>
  <si>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</si>
  <si>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</si>
  <si>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</si>
  <si>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</si>
  <si>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</si>
  <si>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</si>
  <si>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</si>
  <si>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</si>
  <si>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</si>
  <si>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</si>
  <si>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</si>
  <si>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</si>
  <si>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</si>
  <si>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</si>
  <si>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</si>
  <si>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</si>
  <si>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</si>
  <si>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</si>
  <si>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</si>
  <si>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</si>
  <si>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</si>
  <si>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</si>
  <si>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</si>
  <si>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</si>
  <si>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</si>
  <si>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</si>
  <si>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</si>
  <si>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</si>
  <si>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</si>
  <si>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</si>
  <si>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</si>
  <si>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</si>
  <si>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</si>
  <si>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</si>
  <si>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</si>
  <si>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</si>
  <si>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</si>
  <si>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</si>
  <si>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</si>
  <si>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</si>
  <si>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</si>
  <si>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</si>
  <si>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</si>
  <si>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</si>
  <si>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</si>
  <si>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</si>
  <si>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</si>
  <si>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</si>
  <si>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</si>
  <si>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</si>
  <si>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</si>
  <si>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</si>
  <si>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</si>
  <si>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</si>
  <si>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</si>
  <si>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</si>
  <si>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</si>
  <si>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</si>
  <si>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</si>
  <si>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</si>
  <si>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</si>
  <si>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</si>
  <si>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</si>
  <si>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</si>
  <si>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</si>
  <si>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</si>
  <si>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</si>
  <si>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</si>
  <si>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</si>
  <si>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</si>
  <si>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</si>
  <si>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</si>
  <si>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</si>
  <si>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</si>
  <si>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</si>
  <si>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</si>
  <si>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</si>
  <si>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</si>
  <si>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</si>
  <si>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</si>
  <si>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</si>
  <si>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</si>
  <si>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</si>
  <si>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</si>
  <si>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</si>
  <si>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</si>
  <si>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</si>
  <si>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</si>
  <si>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</si>
  <si>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</si>
  <si>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</si>
  <si>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</si>
  <si>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</si>
  <si>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</si>
  <si>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</si>
  <si>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</si>
  <si>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</si>
  <si>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</si>
  <si>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</si>
  <si>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</si>
  <si>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</si>
  <si>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</si>
  <si>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</si>
  <si>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</si>
  <si>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</si>
  <si>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</si>
  <si>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</si>
  <si>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</si>
  <si>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</si>
  <si>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</si>
  <si>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</si>
  <si>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</si>
  <si>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</si>
  <si>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</si>
  <si>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</si>
  <si>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</si>
  <si>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</si>
  <si>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</si>
  <si>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</si>
  <si>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</si>
  <si>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</si>
  <si>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</si>
  <si>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</si>
  <si>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</si>
  <si>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</si>
  <si>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</si>
  <si>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</si>
  <si>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</si>
  <si>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</si>
  <si>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</si>
  <si>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</si>
  <si>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</si>
  <si>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</si>
  <si>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</si>
  <si>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</si>
  <si>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</si>
  <si>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</si>
  <si>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</si>
  <si>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</si>
  <si>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</si>
  <si>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</si>
  <si>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</si>
  <si>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</si>
  <si>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</si>
  <si>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</si>
  <si>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</si>
  <si>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</si>
  <si>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</si>
  <si>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</si>
  <si>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</si>
  <si>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</si>
  <si>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</si>
  <si>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</si>
  <si>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</si>
  <si>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</si>
  <si>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</si>
  <si>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</si>
  <si>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</si>
  <si>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</si>
  <si>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</si>
  <si>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</si>
  <si>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</si>
  <si>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</si>
  <si>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</si>
  <si>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</si>
  <si>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</si>
  <si>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</si>
  <si>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</si>
  <si>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</si>
  <si>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</si>
  <si>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</si>
  <si>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</si>
  <si>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</si>
  <si>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</si>
  <si>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</si>
  <si>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</si>
  <si>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</si>
  <si>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</si>
  <si>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</si>
  <si>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</si>
  <si>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</si>
  <si>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</si>
  <si>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</si>
  <si>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</si>
  <si>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</si>
  <si>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</si>
  <si>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</si>
  <si>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</si>
  <si>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</si>
  <si>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</si>
  <si>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</si>
  <si>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</si>
  <si>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</si>
  <si>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</si>
  <si>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</si>
  <si>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</si>
  <si>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</si>
  <si>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</si>
  <si>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</si>
  <si>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</si>
  <si>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</si>
  <si>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</si>
  <si>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</si>
  <si>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</si>
  <si>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</si>
  <si>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</si>
  <si>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</si>
  <si>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</si>
  <si>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</si>
  <si>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</si>
  <si>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</si>
  <si>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</si>
  <si>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</si>
  <si>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</si>
  <si>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</si>
  <si>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</si>
  <si>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</si>
  <si>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</si>
  <si>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</si>
  <si>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</si>
  <si>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</si>
  <si>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</si>
  <si>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</si>
  <si>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</si>
  <si>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</si>
  <si>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</si>
  <si>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</si>
  <si>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</si>
  <si>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</si>
  <si>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</si>
  <si>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</si>
  <si>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</si>
  <si>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</si>
  <si>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</si>
  <si>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</si>
  <si>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</si>
  <si>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</si>
  <si>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</si>
  <si>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</si>
  <si>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</si>
  <si>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</si>
  <si>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</si>
  <si>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</si>
  <si>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</si>
  <si>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</si>
  <si>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</si>
  <si>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</si>
  <si>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</si>
  <si>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</si>
  <si>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</si>
  <si>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</si>
  <si>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</si>
  <si>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</si>
  <si>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</si>
  <si>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</si>
  <si>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</si>
  <si>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</si>
  <si>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</si>
  <si>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</si>
  <si>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</si>
  <si>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</si>
  <si>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</si>
  <si>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</si>
  <si>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</si>
  <si>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</si>
  <si>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</si>
  <si>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</si>
  <si>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</si>
  <si>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</si>
  <si>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</si>
  <si>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</si>
  <si>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</si>
  <si>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</si>
  <si>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</si>
  <si>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</si>
  <si>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</si>
  <si>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</si>
  <si>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</si>
  <si>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</si>
  <si>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</si>
  <si>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</si>
  <si>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</si>
  <si>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</si>
  <si>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</si>
  <si>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</si>
  <si>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</si>
  <si>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</si>
  <si>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</si>
  <si>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</si>
  <si>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</si>
  <si>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</si>
  <si>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</si>
  <si>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</si>
  <si>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</si>
  <si>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</si>
  <si>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</si>
  <si>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</si>
  <si>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</si>
  <si>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</si>
  <si>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</si>
  <si>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</si>
  <si>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</si>
  <si>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</si>
  <si>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</si>
  <si>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</si>
  <si>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</si>
  <si>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</si>
  <si>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</si>
  <si>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</si>
  <si>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</si>
  <si>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</si>
  <si>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</si>
  <si>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</si>
  <si>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</si>
  <si>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</si>
  <si>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</si>
  <si>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</si>
  <si>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</si>
  <si>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</si>
  <si>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</si>
  <si>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</si>
  <si>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</si>
  <si>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</si>
  <si>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</si>
  <si>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</si>
  <si>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</si>
  <si>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</si>
  <si>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</si>
  <si>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</si>
  <si>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</si>
  <si>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</si>
  <si>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</si>
  <si>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</si>
  <si>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</si>
  <si>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</si>
  <si>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</si>
  <si>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</si>
  <si>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</si>
  <si>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</si>
  <si>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</si>
  <si>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</si>
  <si>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</si>
  <si>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</si>
  <si>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</si>
  <si>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</si>
  <si>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</si>
  <si>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</si>
  <si>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</si>
  <si>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</si>
  <si>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</si>
  <si>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</si>
  <si>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</si>
  <si>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</si>
  <si>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</si>
  <si>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</si>
  <si>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</si>
  <si>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</si>
  <si>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</si>
  <si>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</si>
  <si>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</si>
  <si>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</si>
  <si>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</si>
  <si>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</si>
  <si>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</si>
  <si>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</si>
  <si>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</si>
  <si>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</si>
  <si>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</si>
  <si>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</si>
  <si>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</si>
  <si>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</si>
  <si>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</si>
  <si>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</si>
  <si>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</si>
  <si>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</si>
  <si>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</si>
  <si>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</si>
  <si>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</si>
  <si>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</si>
  <si>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</si>
  <si>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</si>
  <si>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</si>
  <si>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</si>
  <si>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</si>
  <si>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</si>
  <si>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</si>
  <si>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</si>
  <si>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</si>
  <si>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</si>
  <si>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</si>
  <si>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</si>
  <si>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</si>
  <si>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</si>
  <si>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</si>
  <si>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</si>
  <si>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</si>
  <si>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</si>
  <si>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</si>
  <si>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</si>
  <si>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</si>
  <si>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</si>
  <si>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</si>
  <si>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</si>
  <si>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</si>
  <si>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</si>
  <si>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</si>
  <si>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</si>
  <si>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</si>
  <si>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</si>
  <si>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</si>
  <si>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</si>
  <si>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</si>
  <si>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</si>
  <si>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</si>
  <si>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</si>
  <si>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</si>
  <si>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</si>
  <si>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</si>
  <si>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</si>
  <si>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</si>
  <si>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</si>
  <si>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</si>
  <si>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</si>
  <si>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</si>
  <si>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</si>
  <si>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</si>
  <si>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</si>
  <si>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</si>
  <si>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</si>
  <si>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</si>
  <si>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</si>
  <si>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</si>
  <si>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</si>
  <si>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</si>
  <si>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</si>
  <si>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</si>
  <si>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</si>
  <si>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</si>
  <si>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</si>
  <si>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</si>
  <si>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</si>
  <si>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</si>
  <si>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</si>
  <si>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</si>
  <si>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</si>
  <si>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</si>
  <si>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</si>
  <si>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</si>
  <si>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</si>
  <si>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</si>
  <si>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</si>
  <si>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</si>
  <si>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</si>
  <si>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</si>
  <si>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</si>
  <si>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</si>
  <si>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</si>
  <si>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</si>
  <si>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</si>
  <si>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</si>
  <si>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</si>
  <si>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</si>
  <si>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</si>
  <si>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</si>
  <si>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</si>
  <si>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</si>
  <si>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</si>
  <si>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</si>
  <si>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</si>
  <si>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</si>
  <si>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</si>
  <si>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</si>
  <si>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</si>
  <si>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</si>
  <si>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</si>
  <si>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</si>
  <si>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</si>
  <si>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</si>
  <si>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</si>
  <si>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</si>
  <si>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</si>
  <si>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</si>
  <si>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</si>
  <si>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</si>
  <si>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</si>
  <si>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</si>
  <si>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</si>
  <si>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</si>
  <si>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</si>
  <si>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</si>
  <si>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</si>
  <si>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</si>
  <si>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</si>
  <si>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</si>
  <si>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</si>
  <si>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</si>
  <si>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</si>
  <si>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</si>
  <si>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</si>
  <si>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</si>
  <si>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</si>
  <si>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</si>
  <si>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</si>
  <si>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</si>
  <si>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</si>
  <si>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</si>
  <si>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</si>
  <si>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</si>
  <si>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</si>
  <si>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</si>
  <si>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</si>
  <si>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</si>
  <si>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</si>
  <si>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</si>
  <si>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</si>
  <si>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</si>
  <si>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</si>
  <si>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</si>
  <si>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</si>
  <si>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</si>
  <si>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</si>
  <si>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</si>
  <si>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</si>
  <si>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</si>
  <si>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</si>
  <si>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</si>
  <si>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</si>
  <si>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</si>
  <si>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</si>
  <si>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</si>
  <si>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</si>
  <si>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</si>
  <si>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</si>
  <si>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</si>
  <si>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</si>
  <si>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</si>
  <si>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</si>
  <si>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</si>
  <si>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</si>
  <si>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</si>
  <si>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</si>
  <si>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</si>
  <si>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</si>
  <si>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</si>
  <si>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</si>
  <si>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</si>
  <si>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</si>
  <si>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</si>
  <si>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</si>
  <si>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</si>
  <si>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</si>
  <si>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</si>
  <si>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</si>
  <si>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</si>
  <si>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</si>
  <si>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</si>
  <si>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</si>
  <si>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</si>
  <si>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</si>
  <si>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</si>
  <si>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</si>
  <si>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</si>
  <si>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</si>
  <si>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</si>
  <si>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</si>
  <si>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</si>
  <si>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</si>
  <si>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</si>
  <si>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</si>
  <si>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</si>
  <si>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</si>
  <si>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</si>
  <si>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</si>
  <si>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</si>
  <si>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</si>
  <si>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</si>
  <si>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</si>
  <si>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</si>
  <si>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</si>
  <si>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</si>
  <si>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</si>
  <si>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</si>
  <si>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</si>
  <si>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</si>
  <si>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</si>
  <si>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</si>
  <si>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</si>
  <si>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</si>
  <si>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</si>
  <si>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</si>
  <si>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</si>
  <si>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</si>
  <si>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</si>
  <si>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</si>
  <si>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</si>
  <si>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</si>
  <si>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</si>
  <si>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</si>
  <si>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</si>
  <si>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</si>
  <si>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</si>
  <si>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</si>
  <si>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</si>
  <si>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</si>
  <si>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</si>
  <si>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</si>
  <si>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</si>
  <si>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</si>
  <si>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</si>
  <si>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</si>
  <si>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</si>
  <si>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</si>
  <si>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</si>
  <si>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</si>
  <si>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</si>
  <si>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</si>
  <si>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</si>
  <si>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</si>
  <si>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</si>
  <si>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</si>
  <si>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</si>
  <si>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</si>
  <si>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</si>
  <si>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</si>
  <si>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</si>
  <si>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</si>
  <si>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</si>
  <si>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</si>
  <si>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</si>
  <si>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</si>
  <si>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</si>
  <si>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</si>
  <si>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</si>
  <si>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</si>
  <si>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</si>
  <si>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</si>
  <si>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</si>
  <si>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</si>
  <si>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</si>
  <si>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</si>
  <si>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</si>
  <si>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</si>
  <si>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</si>
  <si>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</si>
  <si>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</si>
  <si>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</si>
  <si>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</si>
  <si>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</si>
  <si>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</si>
  <si>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</si>
  <si>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</si>
  <si>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</si>
  <si>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</si>
  <si>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</si>
  <si>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</si>
  <si>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</si>
  <si>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</si>
  <si>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</si>
  <si>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</si>
  <si>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</si>
  <si>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</si>
  <si>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</si>
  <si>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</si>
  <si>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</si>
  <si>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</si>
  <si>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</si>
  <si>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</si>
  <si>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</si>
  <si>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</si>
  <si>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</si>
  <si>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</si>
  <si>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</si>
  <si>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</si>
  <si>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</si>
  <si>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</si>
  <si>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</si>
  <si>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</si>
  <si>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</si>
  <si>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</si>
  <si>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</si>
  <si>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</si>
  <si>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</si>
  <si>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</si>
  <si>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</si>
  <si>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</si>
  <si>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</si>
  <si>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</si>
  <si>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</si>
  <si>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</si>
  <si>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</si>
  <si>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</si>
  <si>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</si>
  <si>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</si>
  <si>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</si>
  <si>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</si>
  <si>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</si>
  <si>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</si>
  <si>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</si>
  <si>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</si>
  <si>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</si>
  <si>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</si>
  <si>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</si>
  <si>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</si>
  <si>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</si>
  <si>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</si>
  <si>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</si>
  <si>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</si>
  <si>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</si>
  <si>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</si>
  <si>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</si>
  <si>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</si>
  <si>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</si>
  <si>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</si>
  <si>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</si>
  <si>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</si>
  <si>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</si>
  <si>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</si>
  <si>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</si>
  <si>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</si>
  <si>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</si>
  <si>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</si>
  <si>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</si>
  <si>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</si>
  <si>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</si>
  <si>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</si>
  <si>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</si>
  <si>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</si>
  <si>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</si>
  <si>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</si>
  <si>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</si>
  <si>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</si>
  <si>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</si>
  <si>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</si>
  <si>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</si>
  <si>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</si>
  <si>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</si>
  <si>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</si>
  <si>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</si>
  <si>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</si>
  <si>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</si>
  <si>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</si>
  <si>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</si>
  <si>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</si>
  <si>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</si>
  <si>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</si>
  <si>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</si>
  <si>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</si>
  <si>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</si>
  <si>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</si>
  <si>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</si>
  <si>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</si>
  <si>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</si>
  <si>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</si>
  <si>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</si>
  <si>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</si>
  <si>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</si>
  <si>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</si>
  <si>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</si>
  <si>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</si>
  <si>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</si>
  <si>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</si>
  <si>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</si>
  <si>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</si>
  <si>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</si>
  <si>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</si>
  <si>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</si>
  <si>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</si>
  <si>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</si>
  <si>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</si>
  <si>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</si>
  <si>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</si>
  <si>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</si>
  <si>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</si>
  <si>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</si>
  <si>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</si>
  <si>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</si>
  <si>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</si>
  <si>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</si>
  <si>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</si>
  <si>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</si>
  <si>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</si>
  <si>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</si>
  <si>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</si>
  <si>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</si>
  <si>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</si>
  <si>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</si>
  <si>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</si>
  <si>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</si>
  <si>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</si>
  <si>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</si>
  <si>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</si>
  <si>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</si>
  <si>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</si>
  <si>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</si>
  <si>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</si>
  <si>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</si>
  <si>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</si>
  <si>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</si>
  <si>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</si>
  <si>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</si>
  <si>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</si>
  <si>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</si>
  <si>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</si>
  <si>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</si>
  <si>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</si>
  <si>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</si>
  <si>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</si>
  <si>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</si>
  <si>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</si>
  <si>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</si>
  <si>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</si>
  <si>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</si>
  <si>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</si>
  <si>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</si>
  <si>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</si>
  <si>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</si>
  <si>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</si>
  <si>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</si>
  <si>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</si>
  <si>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</si>
  <si>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</si>
  <si>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</si>
  <si>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</si>
  <si>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</si>
  <si>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</si>
  <si>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</si>
  <si>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</si>
  <si>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</si>
  <si>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</si>
  <si>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</si>
  <si>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</si>
  <si>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</si>
  <si>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</si>
  <si>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</si>
  <si>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</si>
  <si>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</si>
  <si>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</si>
  <si>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</si>
  <si>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</si>
  <si>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</si>
  <si>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</si>
  <si>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</si>
  <si>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</si>
  <si>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</si>
  <si>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</si>
  <si>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</si>
  <si>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</si>
  <si>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</si>
  <si>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</si>
  <si>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</si>
  <si>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</si>
  <si>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</si>
  <si>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</si>
  <si>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</si>
  <si>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</si>
  <si>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</si>
  <si>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</si>
  <si>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</si>
  <si>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</si>
  <si>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</si>
  <si>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</si>
  <si>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</si>
  <si>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</si>
  <si>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</si>
  <si>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</si>
  <si>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</si>
  <si>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</si>
  <si>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</si>
  <si>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</si>
  <si>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</si>
  <si>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</si>
  <si>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</si>
  <si>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</si>
  <si>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</si>
  <si>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</si>
  <si>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</si>
  <si>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</si>
  <si>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</si>
  <si>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</si>
  <si>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</si>
  <si>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</si>
  <si>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</si>
  <si>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</si>
  <si>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</si>
  <si>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</si>
  <si>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</si>
  <si>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</si>
  <si>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</si>
  <si>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</si>
  <si>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</si>
  <si>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</si>
  <si>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</si>
  <si>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</si>
  <si>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</si>
  <si>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</si>
  <si>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</si>
  <si>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</si>
  <si>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</si>
  <si>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</si>
  <si>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</si>
  <si>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</si>
  <si>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</si>
  <si>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</si>
  <si>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</si>
  <si>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</si>
  <si>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</si>
  <si>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</si>
  <si>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</si>
  <si>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</si>
  <si>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</si>
  <si>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</si>
  <si>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</si>
  <si>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</si>
  <si>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</si>
  <si>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</si>
  <si>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</si>
  <si>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</si>
  <si>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</si>
  <si>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</si>
  <si>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</si>
  <si>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</si>
  <si>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</si>
  <si>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</si>
  <si>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</si>
  <si>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</si>
  <si>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</si>
  <si>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</si>
  <si>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</si>
  <si>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</si>
  <si>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</si>
  <si>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</si>
  <si>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</si>
  <si>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</si>
  <si>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</si>
  <si>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</si>
  <si>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</si>
  <si>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</si>
  <si>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</si>
  <si>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</si>
  <si>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</si>
  <si>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</si>
  <si>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</si>
  <si>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</si>
  <si>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</si>
  <si>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</si>
  <si>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</si>
  <si>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</si>
  <si>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</si>
  <si>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</si>
  <si>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</si>
  <si>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</si>
  <si>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</si>
  <si>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</si>
  <si>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</si>
  <si>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</si>
  <si>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</si>
  <si>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</si>
  <si>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</si>
  <si>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</si>
  <si>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</si>
  <si>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</si>
  <si>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</si>
  <si>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</si>
  <si>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</si>
  <si>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</si>
  <si>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</si>
  <si>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</si>
  <si>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</si>
  <si>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</si>
  <si>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</si>
  <si>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</si>
  <si>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</si>
  <si>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</si>
  <si>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</si>
  <si>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</si>
  <si>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</si>
  <si>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</si>
  <si>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</si>
  <si>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</si>
  <si>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</si>
  <si>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</si>
  <si>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</si>
  <si>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</si>
  <si>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</si>
  <si>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</si>
  <si>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</si>
  <si>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</si>
  <si>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</si>
  <si>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</si>
  <si>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</si>
  <si>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</si>
  <si>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</si>
  <si>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</si>
  <si>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</si>
  <si>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</si>
  <si>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</si>
  <si>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</si>
  <si>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</si>
  <si>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</si>
  <si>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</si>
  <si>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</si>
  <si>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</si>
  <si>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</si>
  <si>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</si>
  <si>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</si>
  <si>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</si>
  <si>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</si>
  <si>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</si>
  <si>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</si>
  <si>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</si>
  <si>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</si>
  <si>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</si>
  <si>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</si>
  <si>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</si>
  <si>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</si>
  <si>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</si>
  <si>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</si>
  <si>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</si>
  <si>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</si>
  <si>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</si>
  <si>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</si>
  <si>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</si>
  <si>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</si>
  <si>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</si>
  <si>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</si>
  <si>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</si>
  <si>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</si>
  <si>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</si>
  <si>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</si>
  <si>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</si>
  <si>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</si>
  <si>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</si>
  <si>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</si>
  <si>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</si>
  <si>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</si>
  <si>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</si>
  <si>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</si>
  <si>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</si>
  <si>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</si>
  <si>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</si>
  <si>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</si>
  <si>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</si>
  <si>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</si>
  <si>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</si>
  <si>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</si>
  <si>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</si>
  <si>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</si>
  <si>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</si>
  <si>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</si>
  <si>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</si>
  <si>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</si>
  <si>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</si>
  <si>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</si>
  <si>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</si>
  <si>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</si>
  <si>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</si>
  <si>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</si>
  <si>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</si>
  <si>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</si>
  <si>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</si>
  <si>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</si>
  <si>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</si>
  <si>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</si>
  <si>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</si>
  <si>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</si>
  <si>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</si>
  <si>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</si>
  <si>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</si>
  <si>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</si>
  <si>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</si>
  <si>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</si>
  <si>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</si>
  <si>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</si>
  <si>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</si>
  <si>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</si>
  <si>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</si>
  <si>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</si>
  <si>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</si>
  <si>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</si>
  <si>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</si>
  <si>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</si>
  <si>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</si>
  <si>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</si>
  <si>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</si>
  <si>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</si>
  <si>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</si>
  <si>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</si>
  <si>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</si>
  <si>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</si>
  <si>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</si>
  <si>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</si>
  <si>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</si>
  <si>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</si>
  <si>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</si>
  <si>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</si>
  <si>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</si>
  <si>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</si>
  <si>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</si>
  <si>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</si>
  <si>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</si>
  <si>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</si>
  <si>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</si>
  <si>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</si>
  <si>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</si>
  <si>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</si>
  <si>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</si>
  <si>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</si>
  <si>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</si>
  <si>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</si>
  <si>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</si>
  <si>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</si>
  <si>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</si>
  <si>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</si>
  <si>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</si>
  <si>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</si>
  <si>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</si>
  <si>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</si>
  <si>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</si>
  <si>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</si>
  <si>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</si>
  <si>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</si>
  <si>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</si>
  <si>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</si>
  <si>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</si>
  <si>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</si>
  <si>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</si>
  <si>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</si>
  <si>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</si>
  <si>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</si>
  <si>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</si>
  <si>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</si>
  <si>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</si>
  <si>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</si>
  <si>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</si>
  <si>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</si>
  <si>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</si>
  <si>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</si>
  <si>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</si>
  <si>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</si>
  <si>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</si>
  <si>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</si>
  <si>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</si>
  <si>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</si>
  <si>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</si>
  <si>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</si>
  <si>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</si>
  <si>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</si>
  <si>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</si>
  <si>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</si>
  <si>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</si>
  <si>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</si>
  <si>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</si>
  <si>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</si>
  <si>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</si>
  <si>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</si>
  <si>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</si>
  <si>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</si>
  <si>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</si>
  <si>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</si>
  <si>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</si>
  <si>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</si>
  <si>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</si>
  <si>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</si>
  <si>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</si>
  <si>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</si>
  <si>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</si>
  <si>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</si>
  <si>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</si>
  <si>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</si>
  <si>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</si>
  <si>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</si>
  <si>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</si>
  <si>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</si>
  <si>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</si>
  <si>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</si>
  <si>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</si>
  <si>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</si>
  <si>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</si>
  <si>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</si>
  <si>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</si>
  <si>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</si>
  <si>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</si>
  <si>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</si>
  <si>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</si>
  <si>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</si>
  <si>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</si>
  <si>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</si>
  <si>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</si>
  <si>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</si>
  <si>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</si>
  <si>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</si>
  <si>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</si>
  <si>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</si>
  <si>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</si>
  <si>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</si>
  <si>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</si>
  <si>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</si>
  <si>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</si>
  <si>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</si>
  <si>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</si>
  <si>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</si>
  <si>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</si>
  <si>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</si>
  <si>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</si>
  <si>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</si>
  <si>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</si>
  <si>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</si>
  <si>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</si>
  <si>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</si>
  <si>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</si>
  <si>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</si>
  <si>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</si>
  <si>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</si>
  <si>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</si>
  <si>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</si>
  <si>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</si>
  <si>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</si>
  <si>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</si>
  <si>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</si>
  <si>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</si>
  <si>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</si>
  <si>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</si>
  <si>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</si>
  <si>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</si>
  <si>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</si>
  <si>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</si>
  <si>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</si>
  <si>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</si>
  <si>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</si>
  <si>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</si>
  <si>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</si>
  <si>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</si>
  <si>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</si>
  <si>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</si>
  <si>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</si>
  <si>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</si>
  <si>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</si>
  <si>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</si>
  <si>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</si>
  <si>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</si>
  <si>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</si>
  <si>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</si>
  <si>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</si>
  <si>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</si>
  <si>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</si>
  <si>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</si>
  <si>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</si>
  <si>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</si>
  <si>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</si>
  <si>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</si>
  <si>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</si>
  <si>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</si>
  <si>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</si>
  <si>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</si>
  <si>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</si>
  <si>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</si>
  <si>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</si>
  <si>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</si>
  <si>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</si>
  <si>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</si>
  <si>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</si>
  <si>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</si>
  <si>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</si>
  <si>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</si>
  <si>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</si>
  <si>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</si>
  <si>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</si>
  <si>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</si>
  <si>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</si>
  <si>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</si>
  <si>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</si>
  <si>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</si>
  <si>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</si>
  <si>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</si>
  <si>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</si>
  <si>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</si>
  <si>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</si>
  <si>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</si>
  <si>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</si>
  <si>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</si>
  <si>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</si>
  <si>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</si>
  <si>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</si>
  <si>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</si>
  <si>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</si>
  <si>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</si>
  <si>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</si>
  <si>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</si>
  <si>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</si>
  <si>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</si>
  <si>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</si>
  <si>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</si>
  <si>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</si>
  <si>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</si>
  <si>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</si>
  <si>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</si>
  <si>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</si>
  <si>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</si>
  <si>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</si>
  <si>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</si>
  <si>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</si>
  <si>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</si>
  <si>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</si>
  <si>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</si>
  <si>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</si>
  <si>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</si>
  <si>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</si>
  <si>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</si>
  <si>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</si>
  <si>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</si>
  <si>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</si>
  <si>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</si>
  <si>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</si>
  <si>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</si>
  <si>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</si>
  <si>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</si>
  <si>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</si>
  <si>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</si>
  <si>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</si>
  <si>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</si>
  <si>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</si>
  <si>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</si>
  <si>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</si>
  <si>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</si>
  <si>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</si>
  <si>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</si>
  <si>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</si>
  <si>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</si>
  <si>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</si>
  <si>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</si>
  <si>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</si>
  <si>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</si>
  <si>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</si>
  <si>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</si>
  <si>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</si>
  <si>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</si>
  <si>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</si>
  <si>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</si>
  <si>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</si>
  <si>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</si>
  <si>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</si>
  <si>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</si>
  <si>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</si>
  <si>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</si>
  <si>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</si>
  <si>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</si>
  <si>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</si>
  <si>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</si>
  <si>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</si>
  <si>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</si>
  <si>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</si>
  <si>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</si>
  <si>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</si>
  <si>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</si>
  <si>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</si>
  <si>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</si>
  <si>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</si>
  <si>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</si>
  <si>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</si>
  <si>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</si>
  <si>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</si>
  <si>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</si>
  <si>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</si>
  <si>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</si>
  <si>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</si>
  <si>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</si>
  <si>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</si>
  <si>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</si>
  <si>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</si>
  <si>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</si>
  <si>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</si>
  <si>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</si>
  <si>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</si>
  <si>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</si>
  <si>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</si>
  <si>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</si>
  <si>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</si>
  <si>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</si>
  <si>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</si>
  <si>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</si>
  <si>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</si>
  <si>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</si>
  <si>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</si>
  <si>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</si>
  <si>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</si>
  <si>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</si>
  <si>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</si>
  <si>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</si>
  <si>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</si>
  <si>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</si>
  <si>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</si>
  <si>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</si>
  <si>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</si>
  <si>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</si>
  <si>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</si>
  <si>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</si>
  <si>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</si>
  <si>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</si>
  <si>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</si>
  <si>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</si>
  <si>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</si>
  <si>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</si>
  <si>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</si>
  <si>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</si>
  <si>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</si>
  <si>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</si>
  <si>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</si>
  <si>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</si>
  <si>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</si>
  <si>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</si>
  <si>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</si>
  <si>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</si>
  <si>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</si>
  <si>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</si>
  <si>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</si>
  <si>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</si>
  <si>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</si>
  <si>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</si>
  <si>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</si>
  <si>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</si>
  <si>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</si>
  <si>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</si>
  <si>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</si>
  <si>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</si>
  <si>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</si>
  <si>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</si>
  <si>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</si>
  <si>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</si>
  <si>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</si>
  <si>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</si>
  <si>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</si>
  <si>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</si>
  <si>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</si>
  <si>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</si>
  <si>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</si>
  <si>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</si>
  <si>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</si>
  <si>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</si>
  <si>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</si>
  <si>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</si>
  <si>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</si>
  <si>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</si>
  <si>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</si>
  <si>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</si>
  <si>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</si>
  <si>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</si>
  <si>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</si>
  <si>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</si>
  <si>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</si>
  <si>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</si>
  <si>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</si>
  <si>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</si>
  <si>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</si>
  <si>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</si>
  <si>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</si>
  <si>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</si>
  <si>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</si>
  <si>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</si>
  <si>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</si>
  <si>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</si>
  <si>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</si>
  <si>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</si>
  <si>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</si>
  <si>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</si>
  <si>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</si>
  <si>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</si>
  <si>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</si>
  <si>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</si>
  <si>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</si>
  <si>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</si>
  <si>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</si>
  <si>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</si>
  <si>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</si>
  <si>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</si>
  <si>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</si>
  <si>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</si>
  <si>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</si>
  <si>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</si>
  <si>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</si>
  <si>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</si>
  <si>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</si>
  <si>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</si>
  <si>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</si>
  <si>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</si>
  <si>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</si>
  <si>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</si>
  <si>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</si>
  <si>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</si>
  <si>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</si>
  <si>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</si>
  <si>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</si>
  <si>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</si>
  <si>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</si>
  <si>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</si>
  <si>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</si>
  <si>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</si>
  <si>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</si>
  <si>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</si>
  <si>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</si>
  <si>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</si>
  <si>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</si>
  <si>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</si>
  <si>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</si>
  <si>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</si>
  <si>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</si>
  <si>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</si>
  <si>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</si>
  <si>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</si>
  <si>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</si>
  <si>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</si>
  <si>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</si>
  <si>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</si>
  <si>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</si>
  <si>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</si>
  <si>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</si>
  <si>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</si>
  <si>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</si>
  <si>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</si>
  <si>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</si>
  <si>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</si>
  <si>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</si>
  <si>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</si>
  <si>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</si>
  <si>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</si>
  <si>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</si>
  <si>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</si>
  <si>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</si>
  <si>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</si>
  <si>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</si>
  <si>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</si>
  <si>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</si>
  <si>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</si>
  <si>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</si>
  <si>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</si>
  <si>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</si>
  <si>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</si>
  <si>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</si>
  <si>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</si>
  <si>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</si>
  <si>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</si>
  <si>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</si>
  <si>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</si>
  <si>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</si>
  <si>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</si>
  <si>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</si>
  <si>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</si>
  <si>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</si>
  <si>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</si>
  <si>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</si>
  <si>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</si>
  <si>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</si>
  <si>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</si>
  <si>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</si>
  <si>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</si>
  <si>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</si>
  <si>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</si>
  <si>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</si>
  <si>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</si>
  <si>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</si>
  <si>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</si>
  <si>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</si>
  <si>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</si>
  <si>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</si>
  <si>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</si>
  <si>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</si>
  <si>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</si>
  <si>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</si>
  <si>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</si>
  <si>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</si>
  <si>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</si>
  <si>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</si>
  <si>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</si>
  <si>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</si>
  <si>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</si>
  <si>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</si>
  <si>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</si>
  <si>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</si>
  <si>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</si>
  <si>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</si>
  <si>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</si>
  <si>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</si>
  <si>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</si>
  <si>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</si>
  <si>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</si>
  <si>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</si>
  <si>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</si>
  <si>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</si>
  <si>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</si>
  <si>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</si>
  <si>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</si>
  <si>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</si>
  <si>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</si>
  <si>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</si>
  <si>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</si>
  <si>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</si>
  <si>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</si>
  <si>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</si>
  <si>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</si>
  <si>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</si>
  <si>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</si>
  <si>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</si>
  <si>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</si>
  <si>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</si>
  <si>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</si>
  <si>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</si>
  <si>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</si>
  <si>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</si>
  <si>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</si>
  <si>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</si>
  <si>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</si>
  <si>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</si>
  <si>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</si>
  <si>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</si>
  <si>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</si>
  <si>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</si>
  <si>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</si>
  <si>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</si>
  <si>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</si>
  <si>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</si>
  <si>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</si>
  <si>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</si>
  <si>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</si>
  <si>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</si>
  <si>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</si>
  <si>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</si>
  <si>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</si>
  <si>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</si>
  <si>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</si>
  <si>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</si>
  <si>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</si>
  <si>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</si>
  <si>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</si>
  <si>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</si>
  <si>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</si>
  <si>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</si>
  <si>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</si>
  <si>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</si>
  <si>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</si>
  <si>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</si>
  <si>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</si>
  <si>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</si>
  <si>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</si>
  <si>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</si>
  <si>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</si>
  <si>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</si>
  <si>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</si>
  <si>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</si>
  <si>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</si>
  <si>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</si>
  <si>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</si>
  <si>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</si>
  <si>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</si>
  <si>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</si>
  <si>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</si>
  <si>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</si>
  <si>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</si>
  <si>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</si>
  <si>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</si>
  <si>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</si>
  <si>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</si>
  <si>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</si>
  <si>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</si>
  <si>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</si>
  <si>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</si>
  <si>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</si>
  <si>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</si>
  <si>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</si>
  <si>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</si>
  <si>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</si>
  <si>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</si>
  <si>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</si>
  <si>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</si>
  <si>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</si>
  <si>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</si>
  <si>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</si>
  <si>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</si>
  <si>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</si>
  <si>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</si>
  <si>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</si>
  <si>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</si>
  <si>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</si>
  <si>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</si>
  <si>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</si>
  <si>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</si>
  <si>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</si>
  <si>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</si>
  <si>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</si>
  <si>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</si>
  <si>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</si>
  <si>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</si>
  <si>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</si>
  <si>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</si>
  <si>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</si>
  <si>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</si>
  <si>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</si>
  <si>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</si>
  <si>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</si>
  <si>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</si>
  <si>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</si>
  <si>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</si>
  <si>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</si>
  <si>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</si>
  <si>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</si>
  <si>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</si>
  <si>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</si>
  <si>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</si>
  <si>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</si>
  <si>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</si>
  <si>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</si>
  <si>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</si>
  <si>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</si>
  <si>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</si>
  <si>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</si>
  <si>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</si>
  <si>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</si>
  <si>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</si>
  <si>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</si>
  <si>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</si>
  <si>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</si>
  <si>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</si>
  <si>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</si>
  <si>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</si>
  <si>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</si>
  <si>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</si>
  <si>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</si>
  <si>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</si>
  <si>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</si>
  <si>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</si>
  <si>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</si>
  <si>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</si>
  <si>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</si>
  <si>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</si>
  <si>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</si>
  <si>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</si>
  <si>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</si>
  <si>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</si>
  <si>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</si>
  <si>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</si>
  <si>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</si>
  <si>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</si>
  <si>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</si>
  <si>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</si>
  <si>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</si>
  <si>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</si>
  <si>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</si>
  <si>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</si>
  <si>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</si>
  <si>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</si>
  <si>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</si>
  <si>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</si>
  <si>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</si>
  <si>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</si>
  <si>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</si>
  <si>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</si>
  <si>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</si>
  <si>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</si>
  <si>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</si>
  <si>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</si>
  <si>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</si>
  <si>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</si>
  <si>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</si>
  <si>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</si>
  <si>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</si>
  <si>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</si>
  <si>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</si>
  <si>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</si>
  <si>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</si>
  <si>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</si>
  <si>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</si>
  <si>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</si>
  <si>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</si>
  <si>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</si>
  <si>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</si>
  <si>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</si>
  <si>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</si>
  <si>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</si>
  <si>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</si>
  <si>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</si>
  <si>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</si>
  <si>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</si>
  <si>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</si>
  <si>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</si>
  <si>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</si>
  <si>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</si>
  <si>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</si>
  <si>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</si>
  <si>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</si>
  <si>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</si>
  <si>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</si>
  <si>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</si>
  <si>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</si>
  <si>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</si>
  <si>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</si>
  <si>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</si>
  <si>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</si>
  <si>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</si>
  <si>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</si>
  <si>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</si>
  <si>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</si>
  <si>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</si>
  <si>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</si>
  <si>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</si>
  <si>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</si>
  <si>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</si>
  <si>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</si>
  <si>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</si>
  <si>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</si>
  <si>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</si>
  <si>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</si>
  <si>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</si>
  <si>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</si>
  <si>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</si>
  <si>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</si>
  <si>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</si>
  <si>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</si>
  <si>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</si>
  <si>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</si>
  <si>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</si>
  <si>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</si>
  <si>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</si>
  <si>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</si>
  <si>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</si>
  <si>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</si>
  <si>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</si>
  <si>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</si>
  <si>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</si>
  <si>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</si>
  <si>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</si>
  <si>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</si>
  <si>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</si>
  <si>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</si>
  <si>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</si>
  <si>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</si>
  <si>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</si>
  <si>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</si>
  <si>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</si>
  <si>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</si>
  <si>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</si>
  <si>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</si>
  <si>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</si>
  <si>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</si>
  <si>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</si>
  <si>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</si>
  <si>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</si>
  <si>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</si>
  <si>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</si>
  <si>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</si>
  <si>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</si>
  <si>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</si>
  <si>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</si>
  <si>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</si>
  <si>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</si>
  <si>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</si>
  <si>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</si>
  <si>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</si>
  <si>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</si>
  <si>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</si>
  <si>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</si>
  <si>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</si>
  <si>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</si>
  <si>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</si>
  <si>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</si>
  <si>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</si>
  <si>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</si>
  <si>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</si>
  <si>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</si>
  <si>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</si>
  <si>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</si>
  <si>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</si>
  <si>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</si>
  <si>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</si>
  <si>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</si>
  <si>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</si>
  <si>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</si>
  <si>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</si>
  <si>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</si>
  <si>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</si>
  <si>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</si>
  <si>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</si>
  <si>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</si>
  <si>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</si>
  <si>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</si>
  <si>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</si>
  <si>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</si>
  <si>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</si>
  <si>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</si>
  <si>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</si>
  <si>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</si>
  <si>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</si>
  <si>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</si>
  <si>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</si>
  <si>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</si>
  <si>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</si>
  <si>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</si>
  <si>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</si>
  <si>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</si>
  <si>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</si>
  <si>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</si>
  <si>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</si>
  <si>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</si>
  <si>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</si>
  <si>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</si>
  <si>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</si>
  <si>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</si>
  <si>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</si>
  <si>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</si>
  <si>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</si>
  <si>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</si>
  <si>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</si>
  <si>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</si>
  <si>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</si>
  <si>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</si>
  <si>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</si>
  <si>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</si>
  <si>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</si>
  <si>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</si>
  <si>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</si>
  <si>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</si>
  <si>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</si>
  <si>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</si>
  <si>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</si>
  <si>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</si>
  <si>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</si>
  <si>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</si>
  <si>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</si>
  <si>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</si>
  <si>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</si>
  <si>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</si>
  <si>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</si>
  <si>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</si>
  <si>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</si>
  <si>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</si>
  <si>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</si>
  <si>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</si>
  <si>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</si>
  <si>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</si>
  <si>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</si>
  <si>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</si>
  <si>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</si>
  <si>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</si>
  <si>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</si>
  <si>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</si>
  <si>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</si>
  <si>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</si>
  <si>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</si>
  <si>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</si>
  <si>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</si>
  <si>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</si>
  <si>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</si>
  <si>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</si>
  <si>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</si>
  <si>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</si>
  <si>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</si>
  <si>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</si>
  <si>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</si>
  <si>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</si>
  <si>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</si>
  <si>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</si>
  <si>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</si>
  <si>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</si>
  <si>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</si>
  <si>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</si>
  <si>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</si>
  <si>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</si>
  <si>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</si>
  <si>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</si>
  <si>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</si>
  <si>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</si>
  <si>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</si>
  <si>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</si>
  <si>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</si>
  <si>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</si>
  <si>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</si>
  <si>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</si>
  <si>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</si>
  <si>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</si>
  <si>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</si>
  <si>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</si>
  <si>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</si>
  <si>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</si>
  <si>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</si>
  <si>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</si>
  <si>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</si>
  <si>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</si>
  <si>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</si>
  <si>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</si>
  <si>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</si>
  <si>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</si>
  <si>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</si>
  <si>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</si>
  <si>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</si>
  <si>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</si>
  <si>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</si>
  <si>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</si>
  <si>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</si>
  <si>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</si>
  <si>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</si>
  <si>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</si>
  <si>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</si>
  <si>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</si>
  <si>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</si>
  <si>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</si>
  <si>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</si>
  <si>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</si>
  <si>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</si>
  <si>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</si>
  <si>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</si>
  <si>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</si>
  <si>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</si>
  <si>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</si>
  <si>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</si>
  <si>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</si>
  <si>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</si>
  <si>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</si>
  <si>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</si>
  <si>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</si>
  <si>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</si>
  <si>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</si>
  <si>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</si>
  <si>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</si>
  <si>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</si>
  <si>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</si>
  <si>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</si>
  <si>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</si>
  <si>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</si>
  <si>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</si>
  <si>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</si>
  <si>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</si>
  <si>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</si>
  <si>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</si>
  <si>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</si>
  <si>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</si>
  <si>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</si>
  <si>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</si>
  <si>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</si>
  <si>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</si>
  <si>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</si>
  <si>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</si>
  <si>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</si>
  <si>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</si>
  <si>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</si>
  <si>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</si>
  <si>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</si>
  <si>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</si>
  <si>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</si>
  <si>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</si>
  <si>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</si>
  <si>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</si>
  <si>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</si>
  <si>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</si>
  <si>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</si>
  <si>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</si>
  <si>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</si>
  <si>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</si>
  <si>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</si>
  <si>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</si>
  <si>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</si>
  <si>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</si>
  <si>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</si>
  <si>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</si>
  <si>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</si>
  <si>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</si>
  <si>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</si>
  <si>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</si>
  <si>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</si>
  <si>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</si>
  <si>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</si>
  <si>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</si>
  <si>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</si>
  <si>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</si>
  <si>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</si>
  <si>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</si>
  <si>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</si>
  <si>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</si>
  <si>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</si>
  <si>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</si>
  <si>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</si>
  <si>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</si>
  <si>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</si>
  <si>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</si>
  <si>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</si>
  <si>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</si>
  <si>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</si>
  <si>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</si>
  <si>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</si>
  <si>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</si>
  <si>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</si>
  <si>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</si>
  <si>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</si>
  <si>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</si>
  <si>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</si>
  <si>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</si>
  <si>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</si>
  <si>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</si>
  <si>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</si>
  <si>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</si>
  <si>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</si>
  <si>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</si>
  <si>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</si>
  <si>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</si>
  <si>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</si>
  <si>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</si>
  <si>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</si>
  <si>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</si>
  <si>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</si>
  <si>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</si>
  <si>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</si>
  <si>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</si>
  <si>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</si>
  <si>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</si>
  <si>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</si>
  <si>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</si>
  <si>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</si>
  <si>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</si>
  <si>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</si>
  <si>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</si>
  <si>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</si>
  <si>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</si>
  <si>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</si>
  <si>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</si>
  <si>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</si>
  <si>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</si>
  <si>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</si>
  <si>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</si>
  <si>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</si>
  <si>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</si>
  <si>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</si>
  <si>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</si>
  <si>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</si>
  <si>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</si>
  <si>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</si>
  <si>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</si>
  <si>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</si>
  <si>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</si>
  <si>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</si>
  <si>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</si>
  <si>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</si>
  <si>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</si>
  <si>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</si>
  <si>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</si>
  <si>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</si>
  <si>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</si>
  <si>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</si>
  <si>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</si>
  <si>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</si>
  <si>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</si>
  <si>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</si>
  <si>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</si>
  <si>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</si>
  <si>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</si>
  <si>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</si>
  <si>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</si>
  <si>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</si>
  <si>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</si>
  <si>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</si>
  <si>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</si>
  <si>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</si>
  <si>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</si>
  <si>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</si>
  <si>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</si>
  <si>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</si>
  <si>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</si>
  <si>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</si>
  <si>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</si>
  <si>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</si>
  <si>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</si>
  <si>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</si>
  <si>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</si>
  <si>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</si>
  <si>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</si>
  <si>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</si>
  <si>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</si>
  <si>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</si>
  <si>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</si>
  <si>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</si>
  <si>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</si>
  <si>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</si>
  <si>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</si>
  <si>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</si>
  <si>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</si>
  <si>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</si>
  <si>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</si>
  <si>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</si>
  <si>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</si>
  <si>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</si>
  <si>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</si>
  <si>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</si>
  <si>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</si>
  <si>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</si>
  <si>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</si>
  <si>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</si>
  <si>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</si>
  <si>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</si>
  <si>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</si>
  <si>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</si>
  <si>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</si>
  <si>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</si>
  <si>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</si>
  <si>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</si>
  <si>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</si>
  <si>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</si>
  <si>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</si>
  <si>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</si>
  <si>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</si>
  <si>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</si>
  <si>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</si>
  <si>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</si>
  <si>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</si>
  <si>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</si>
  <si>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</si>
  <si>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</si>
  <si>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</si>
  <si>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</si>
  <si>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</si>
  <si>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</si>
  <si>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</si>
  <si>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</si>
  <si>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</si>
  <si>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</si>
  <si>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</si>
  <si>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</si>
  <si>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</si>
  <si>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</si>
  <si>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</si>
  <si>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</si>
  <si>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</si>
  <si>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</si>
  <si>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</si>
  <si>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</si>
  <si>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</si>
  <si>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</si>
  <si>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</si>
  <si>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</si>
  <si>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</si>
  <si>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</si>
  <si>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</si>
  <si>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</si>
  <si>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</si>
  <si>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</si>
  <si>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</si>
  <si>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</si>
  <si>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</si>
  <si>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</si>
  <si>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</si>
  <si>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</si>
  <si>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</si>
  <si>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</si>
  <si>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</si>
  <si>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</si>
  <si>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</si>
  <si>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</si>
  <si>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</si>
  <si>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</si>
  <si>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</si>
  <si>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</si>
  <si>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</si>
  <si>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</si>
  <si>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</si>
  <si>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</si>
  <si>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</si>
  <si>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</si>
  <si>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</si>
  <si>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</si>
  <si>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</si>
  <si>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</si>
  <si>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</si>
  <si>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</si>
  <si>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</si>
  <si>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</si>
  <si>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</si>
  <si>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</si>
  <si>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</si>
  <si>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</si>
  <si>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</si>
  <si>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</si>
  <si>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</si>
  <si>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</si>
  <si>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</si>
  <si>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</si>
  <si>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</si>
  <si>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</si>
  <si>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</si>
  <si>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</si>
  <si>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</si>
  <si>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</si>
  <si>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</si>
  <si>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</si>
  <si>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</si>
  <si>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</si>
  <si>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</si>
  <si>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</si>
  <si>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</si>
  <si>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</si>
  <si>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</si>
  <si>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</si>
  <si>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</si>
  <si>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</si>
  <si>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</si>
  <si>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</si>
  <si>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</si>
  <si>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</si>
  <si>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</si>
  <si>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</si>
  <si>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</si>
  <si>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</si>
  <si>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</si>
  <si>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</si>
  <si>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</si>
  <si>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</si>
  <si>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</si>
  <si>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</si>
  <si>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</si>
  <si>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</si>
  <si>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</si>
  <si>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</si>
  <si>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</si>
  <si>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</si>
  <si>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</si>
  <si>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</si>
  <si>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</si>
  <si>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</si>
  <si>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</si>
  <si>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</si>
  <si>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</si>
  <si>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</si>
  <si>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</si>
  <si>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</si>
  <si>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</si>
  <si>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</si>
  <si>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</si>
  <si>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</si>
  <si>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</si>
  <si>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</si>
  <si>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</si>
  <si>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</si>
  <si>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</si>
  <si>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</si>
  <si>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</si>
  <si>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</si>
  <si>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</si>
  <si>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</si>
  <si>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</si>
  <si>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</si>
  <si>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</si>
  <si>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</si>
  <si>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</si>
  <si>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</si>
  <si>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</si>
  <si>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</si>
  <si>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</si>
  <si>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</si>
  <si>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</si>
  <si>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</si>
  <si>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</si>
  <si>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</si>
  <si>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</si>
  <si>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</si>
  <si>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</si>
  <si>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</si>
  <si>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</si>
  <si>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</si>
  <si>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</si>
  <si>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</si>
  <si>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</si>
  <si>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</si>
  <si>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</si>
  <si>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</si>
  <si>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</si>
  <si>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</si>
  <si>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</si>
  <si>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</si>
  <si>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</si>
  <si>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</si>
  <si>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</si>
  <si>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</si>
  <si>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</si>
  <si>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</si>
  <si>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</si>
  <si>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</si>
  <si>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</si>
  <si>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</si>
  <si>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</si>
  <si>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</si>
  <si>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</si>
  <si>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</si>
  <si>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</si>
  <si>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</si>
  <si>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</si>
  <si>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</si>
  <si>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</si>
  <si>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</si>
  <si>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</si>
  <si>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</si>
  <si>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</si>
  <si>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</si>
  <si>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</si>
  <si>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</si>
  <si>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</si>
  <si>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</si>
  <si>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</si>
  <si>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</si>
  <si>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</si>
  <si>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</si>
  <si>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</si>
  <si>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</si>
  <si>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</si>
  <si>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</si>
  <si>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</si>
  <si>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</si>
  <si>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</si>
  <si>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</si>
  <si>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</si>
  <si>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</si>
  <si>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</si>
  <si>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</si>
  <si>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</si>
  <si>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</si>
  <si>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</si>
  <si>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</si>
  <si>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</si>
  <si>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</si>
  <si>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</si>
  <si>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</si>
  <si>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</si>
  <si>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</si>
  <si>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</si>
  <si>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</si>
  <si>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</si>
  <si>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</si>
  <si>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</si>
  <si>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</si>
  <si>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</si>
  <si>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</si>
  <si>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</si>
  <si>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</si>
  <si>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</si>
  <si>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</si>
  <si>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</si>
  <si>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</si>
  <si>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</si>
  <si>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</si>
  <si>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</si>
  <si>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</si>
  <si>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</si>
  <si>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</si>
  <si>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</si>
  <si>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</si>
  <si>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</si>
  <si>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</si>
  <si>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</si>
  <si>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</si>
  <si>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</si>
  <si>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</si>
  <si>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</si>
  <si>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</si>
  <si>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</si>
  <si>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</si>
  <si>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</si>
  <si>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</si>
  <si>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</si>
  <si>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</si>
  <si>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</si>
  <si>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</si>
  <si>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</si>
  <si>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</si>
  <si>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</si>
  <si>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</si>
  <si>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</si>
  <si>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</si>
  <si>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</si>
  <si>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</si>
  <si>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</si>
  <si>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</si>
  <si>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</si>
  <si>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</si>
  <si>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</si>
  <si>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</si>
  <si>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</si>
  <si>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</si>
  <si>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</si>
  <si>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</si>
  <si>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</si>
  <si>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</si>
  <si>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</si>
  <si>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</si>
  <si>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</si>
  <si>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</si>
  <si>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</si>
  <si>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</si>
  <si>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</si>
  <si>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</si>
  <si>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</si>
  <si>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</si>
  <si>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</si>
  <si>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</si>
  <si>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</si>
  <si>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</si>
  <si>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</si>
  <si>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</si>
  <si>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</si>
  <si>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</si>
  <si>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</si>
  <si>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</si>
  <si>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</si>
  <si>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</si>
  <si>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</si>
  <si>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</si>
  <si>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</si>
  <si>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</si>
  <si>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</si>
  <si>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</si>
  <si>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</si>
  <si>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</si>
  <si>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</si>
  <si>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</si>
  <si>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</si>
  <si>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</si>
  <si>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</si>
  <si>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</si>
  <si>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</si>
  <si>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</si>
  <si>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</si>
  <si>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</si>
  <si>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</si>
  <si>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</si>
  <si>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</si>
  <si>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</si>
  <si>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</si>
  <si>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</si>
  <si>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</si>
  <si>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</si>
  <si>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</si>
  <si>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</si>
  <si>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</si>
  <si>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</si>
  <si>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</si>
  <si>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</si>
  <si>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</si>
  <si>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</si>
  <si>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</si>
  <si>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</si>
  <si>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</si>
  <si>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</si>
  <si>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</si>
  <si>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</si>
  <si>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</si>
  <si>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</si>
  <si>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</si>
  <si>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</si>
  <si>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</si>
  <si>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</si>
  <si>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</si>
  <si>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</si>
  <si>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</si>
  <si>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</si>
  <si>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</si>
  <si>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</si>
  <si>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</si>
  <si>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</si>
  <si>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</si>
  <si>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</si>
  <si>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</si>
  <si>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</si>
  <si>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</si>
  <si>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</si>
  <si>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</si>
  <si>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</si>
  <si>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</si>
  <si>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</si>
  <si>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</si>
  <si>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</si>
  <si>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</si>
  <si>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</si>
  <si>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</si>
  <si>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</si>
  <si>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</si>
  <si>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</si>
  <si>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</si>
  <si>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</si>
  <si>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</si>
  <si>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</si>
  <si>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</si>
  <si>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</si>
  <si>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</si>
  <si>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</si>
  <si>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</si>
  <si>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</si>
  <si>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</si>
  <si>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</si>
  <si>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</si>
  <si>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</si>
  <si>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</si>
  <si>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</si>
  <si>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</si>
  <si>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</si>
  <si>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</si>
  <si>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</si>
  <si>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</si>
  <si>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</si>
  <si>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</si>
  <si>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</si>
  <si>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</si>
  <si>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</si>
  <si>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</si>
  <si>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</si>
  <si>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</si>
  <si>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</si>
  <si>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</si>
  <si>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</si>
  <si>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</si>
  <si>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</si>
  <si>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</si>
  <si>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</si>
  <si>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</si>
  <si>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</si>
  <si>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</si>
  <si>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</si>
  <si>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</si>
  <si>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</si>
  <si>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</si>
  <si>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</si>
  <si>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</si>
  <si>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</si>
  <si>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</si>
  <si>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</si>
  <si>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</si>
  <si>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</si>
  <si>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</si>
  <si>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</si>
  <si>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</si>
  <si>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</si>
  <si>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</si>
  <si>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</si>
  <si>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</si>
  <si>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</si>
  <si>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</si>
  <si>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</si>
  <si>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</si>
  <si>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</si>
  <si>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</si>
  <si>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</si>
  <si>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</si>
  <si>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</si>
  <si>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</si>
  <si>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</si>
  <si>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</si>
  <si>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</si>
  <si>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</si>
  <si>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</si>
  <si>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</si>
  <si>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</si>
  <si>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</si>
  <si>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</si>
  <si>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</si>
  <si>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</si>
  <si>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</si>
  <si>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</si>
  <si>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</si>
  <si>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</si>
  <si>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</si>
  <si>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</si>
  <si>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</si>
  <si>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</si>
  <si>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</si>
  <si>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</si>
  <si>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</si>
  <si>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</si>
  <si>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</si>
  <si>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</si>
  <si>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</si>
  <si>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</si>
  <si>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</si>
  <si>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</si>
  <si>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</si>
  <si>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</si>
  <si>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</si>
  <si>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</si>
  <si>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</si>
  <si>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</si>
  <si>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</si>
  <si>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</si>
  <si>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</si>
  <si>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</si>
  <si>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</si>
  <si>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</si>
  <si>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</si>
  <si>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</si>
  <si>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</si>
  <si>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</si>
  <si>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</si>
  <si>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</si>
  <si>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</si>
  <si>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</si>
  <si>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</si>
  <si>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</si>
  <si>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</si>
  <si>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</si>
  <si>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</si>
  <si>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</si>
  <si>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</si>
  <si>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</si>
  <si>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</si>
  <si>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</si>
  <si>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</si>
  <si>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</si>
  <si>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</si>
  <si>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</si>
  <si>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</si>
  <si>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</si>
  <si>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</si>
  <si>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</si>
  <si>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</si>
  <si>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</si>
  <si>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</si>
  <si>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</si>
  <si>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</si>
  <si>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</si>
  <si>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</si>
  <si>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</si>
  <si>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</si>
  <si>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</si>
  <si>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</si>
  <si>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</si>
  <si>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</si>
  <si>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</si>
  <si>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</si>
  <si>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</si>
  <si>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</si>
  <si>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</si>
  <si>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</si>
  <si>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</si>
  <si>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</si>
  <si>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</si>
  <si>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</si>
  <si>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</si>
  <si>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</si>
  <si>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</si>
  <si>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</si>
  <si>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</si>
  <si>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</si>
  <si>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</si>
  <si>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</si>
  <si>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</si>
  <si>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</si>
  <si>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</si>
  <si>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</si>
  <si>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</si>
  <si>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</si>
  <si>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</si>
  <si>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</si>
  <si>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</si>
  <si>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</si>
  <si>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</si>
  <si>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</si>
  <si>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</si>
  <si>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</si>
  <si>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</si>
  <si>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</si>
  <si>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</si>
  <si>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</si>
  <si>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</si>
  <si>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</si>
  <si>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</si>
  <si>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</si>
  <si>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</si>
  <si>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</si>
  <si>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</si>
  <si>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</si>
  <si>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</si>
  <si>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</si>
  <si>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</si>
  <si>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</si>
  <si>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</si>
  <si>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</si>
  <si>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</si>
  <si>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</si>
  <si>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</si>
  <si>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</si>
  <si>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</si>
  <si>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</si>
  <si>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</si>
  <si>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</si>
  <si>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</si>
  <si>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</si>
  <si>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</si>
  <si>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</si>
  <si>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</si>
  <si>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</si>
  <si>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</si>
  <si>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</si>
  <si>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</si>
  <si>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</si>
  <si>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</si>
  <si>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</si>
  <si>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</si>
  <si>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</si>
  <si>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</si>
  <si>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</si>
  <si>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</si>
  <si>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</si>
  <si>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</si>
  <si>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</si>
  <si>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</si>
  <si>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</si>
  <si>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</si>
  <si>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</si>
  <si>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</si>
  <si>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</si>
  <si>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</si>
  <si>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</si>
  <si>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</si>
  <si>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</si>
  <si>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</si>
  <si>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</si>
  <si>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</si>
  <si>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</si>
  <si>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</si>
  <si>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</si>
  <si>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</si>
  <si>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</si>
  <si>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</si>
  <si>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</si>
  <si>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</si>
  <si>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</si>
  <si>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</si>
  <si>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</si>
  <si>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</si>
  <si>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</si>
  <si>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</si>
  <si>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</si>
  <si>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</si>
  <si>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</si>
  <si>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</si>
  <si>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</si>
  <si>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</si>
  <si>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</si>
  <si>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</si>
  <si>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</si>
  <si>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</si>
  <si>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</si>
  <si>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</si>
  <si>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</si>
  <si>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</si>
  <si>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</si>
  <si>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</si>
  <si>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</si>
  <si>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</si>
  <si>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</si>
  <si>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</si>
  <si>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</si>
  <si>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</si>
  <si>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</si>
  <si>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</si>
  <si>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</si>
  <si>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</si>
  <si>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</si>
  <si>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</si>
  <si>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</si>
  <si>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</si>
  <si>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</si>
  <si>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</si>
  <si>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</si>
  <si>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</si>
  <si>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</si>
  <si>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</si>
  <si>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</si>
  <si>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</si>
  <si>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</si>
  <si>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</si>
  <si>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</si>
  <si>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</si>
  <si>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</si>
  <si>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</si>
  <si>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</si>
  <si>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</si>
  <si>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</si>
  <si>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</si>
  <si>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</si>
  <si>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</si>
  <si>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</si>
  <si>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</si>
  <si>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</si>
  <si>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</si>
  <si>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</si>
  <si>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</si>
  <si>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</si>
  <si>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</si>
  <si>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</si>
  <si>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</si>
  <si>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</si>
  <si>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</si>
  <si>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</si>
  <si>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</si>
  <si>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</si>
  <si>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</si>
  <si>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</si>
  <si>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</si>
  <si>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</si>
  <si>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</si>
  <si>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</si>
  <si>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</si>
  <si>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</si>
  <si>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</si>
  <si>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</si>
  <si>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</si>
  <si>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</si>
  <si>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</si>
  <si>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</si>
  <si>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</si>
  <si>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</si>
  <si>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</si>
  <si>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</si>
  <si>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</si>
  <si>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</si>
  <si>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</si>
  <si>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</si>
  <si>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</si>
  <si>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</si>
  <si>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</si>
  <si>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</si>
  <si>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</si>
  <si>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</si>
  <si>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</si>
  <si>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</si>
  <si>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</si>
  <si>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</si>
  <si>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</si>
  <si>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</si>
  <si>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</si>
  <si>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</si>
  <si>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</si>
  <si>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</si>
  <si>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</si>
  <si>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</si>
  <si>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</si>
  <si>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</si>
  <si>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</si>
  <si>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</si>
  <si>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</si>
  <si>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</si>
  <si>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</si>
  <si>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</si>
  <si>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</si>
  <si>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</si>
  <si>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</si>
  <si>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</si>
  <si>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</si>
  <si>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</si>
  <si>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</si>
  <si>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</si>
  <si>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</si>
  <si>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</si>
  <si>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</si>
  <si>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</si>
  <si>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</si>
  <si>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</si>
  <si>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</si>
  <si>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</si>
  <si>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</si>
  <si>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</si>
  <si>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</si>
  <si>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</si>
  <si>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</si>
  <si>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</si>
  <si>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</si>
  <si>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</si>
  <si>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</si>
  <si>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</si>
  <si>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</si>
  <si>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</si>
  <si>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</si>
  <si>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</si>
  <si>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</si>
  <si>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</si>
  <si>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</si>
  <si>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</si>
  <si>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</si>
  <si>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</si>
  <si>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</si>
  <si>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</si>
  <si>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</si>
  <si>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</si>
  <si>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</si>
  <si>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</si>
  <si>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</si>
  <si>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</si>
  <si>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</si>
  <si>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</si>
  <si>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</si>
  <si>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</si>
  <si>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</si>
  <si>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</si>
  <si>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</si>
  <si>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</si>
  <si>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</si>
  <si>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</si>
  <si>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</si>
  <si>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</si>
  <si>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</si>
  <si>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</si>
  <si>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</si>
  <si>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</si>
  <si>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</si>
  <si>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</si>
  <si>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</si>
  <si>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</si>
  <si>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</si>
  <si>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</si>
  <si>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</si>
  <si>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</si>
  <si>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</si>
  <si>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</si>
  <si>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</si>
  <si>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</si>
  <si>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</si>
  <si>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</si>
  <si>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</si>
  <si>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</si>
  <si>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</si>
  <si>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</si>
  <si>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</si>
  <si>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</si>
  <si>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</si>
  <si>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</si>
  <si>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</si>
  <si>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</si>
  <si>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</si>
  <si>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</si>
  <si>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</si>
  <si>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</si>
  <si>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</si>
  <si>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</si>
  <si>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</si>
  <si>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</si>
  <si>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</si>
  <si>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</si>
  <si>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</si>
  <si>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</si>
  <si>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</si>
  <si>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</si>
  <si>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</si>
  <si>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</si>
  <si>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</si>
  <si>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</si>
  <si>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</si>
  <si>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</si>
  <si>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</si>
  <si>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</si>
  <si>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</si>
  <si>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</si>
  <si>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</si>
  <si>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</si>
  <si>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</si>
  <si>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</si>
  <si>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</si>
  <si>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</si>
  <si>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</si>
  <si>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</si>
  <si>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</si>
  <si>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</si>
  <si>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</si>
  <si>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</si>
  <si>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</si>
  <si>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</si>
  <si>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</si>
  <si>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</si>
  <si>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</si>
  <si>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</si>
  <si>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</si>
  <si>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</si>
  <si>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</si>
  <si>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</si>
  <si>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</si>
  <si>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</si>
  <si>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</si>
  <si>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</si>
  <si>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</si>
  <si>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</si>
  <si>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</si>
  <si>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</si>
  <si>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</si>
  <si>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</si>
  <si>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</si>
  <si>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</si>
  <si>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</si>
  <si>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</si>
  <si>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</si>
  <si>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</si>
  <si>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</si>
  <si>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</si>
  <si>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</si>
  <si>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</si>
  <si>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</si>
  <si>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</si>
  <si>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</si>
  <si>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</si>
  <si>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</si>
  <si>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</si>
  <si>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</si>
  <si>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</si>
  <si>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</si>
  <si>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</si>
  <si>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</si>
  <si>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</si>
  <si>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</si>
  <si>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</si>
  <si>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</si>
  <si>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</si>
  <si>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</si>
  <si>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</si>
  <si>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</si>
  <si>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</si>
  <si>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</si>
  <si>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</si>
  <si>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</si>
  <si>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</si>
  <si>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</si>
  <si>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</si>
  <si>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</si>
  <si>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</si>
  <si>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</si>
  <si>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</si>
  <si>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</si>
  <si>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</si>
  <si>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</si>
  <si>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</si>
  <si>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</si>
  <si>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</si>
  <si>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</si>
  <si>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</si>
  <si>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</si>
  <si>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</si>
  <si>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</si>
  <si>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</si>
  <si>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</si>
  <si>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</si>
  <si>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</si>
  <si>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</si>
  <si>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</si>
  <si>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</si>
  <si>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</si>
  <si>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</si>
  <si>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</si>
  <si>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</si>
  <si>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</si>
  <si>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</si>
  <si>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</si>
  <si>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</si>
  <si>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</si>
  <si>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</si>
  <si>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</si>
  <si>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</si>
  <si>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</si>
  <si>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</si>
  <si>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</si>
  <si>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</si>
  <si>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</si>
  <si>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</si>
  <si>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</si>
  <si>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</si>
  <si>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</si>
  <si>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</si>
  <si>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</si>
  <si>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</si>
  <si>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</si>
  <si>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</si>
  <si>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</si>
  <si>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</si>
  <si>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</si>
  <si>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</si>
  <si>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</si>
  <si>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</si>
  <si>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</si>
  <si>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</si>
  <si>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</si>
  <si>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</si>
  <si>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</si>
  <si>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</si>
  <si>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</si>
  <si>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</si>
  <si>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</si>
  <si>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</si>
  <si>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</si>
  <si>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</si>
  <si>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</si>
  <si>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</si>
  <si>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</si>
  <si>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</si>
  <si>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</si>
  <si>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</si>
  <si>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</si>
  <si>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</si>
  <si>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</si>
  <si>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</si>
  <si>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</si>
  <si>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</si>
  <si>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</si>
  <si>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</si>
  <si>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</si>
  <si>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</si>
  <si>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</si>
  <si>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</si>
  <si>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</si>
  <si>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</si>
  <si>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</si>
  <si>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</si>
  <si>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</si>
  <si>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</si>
  <si>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</si>
  <si>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</si>
  <si>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</si>
  <si>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</si>
  <si>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</si>
  <si>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</si>
  <si>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</si>
  <si>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</si>
  <si>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</si>
  <si>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</si>
  <si>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</si>
  <si>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</si>
  <si>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</si>
  <si>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</si>
  <si>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</si>
  <si>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</si>
  <si>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</si>
  <si>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</si>
  <si>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</si>
  <si>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</si>
  <si>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</si>
  <si>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</si>
  <si>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</si>
  <si>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</si>
  <si>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</si>
  <si>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</si>
  <si>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</si>
  <si>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</si>
  <si>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</si>
  <si>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</si>
  <si>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</si>
  <si>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</si>
  <si>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</si>
  <si>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</si>
  <si>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</si>
  <si>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</si>
  <si>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</si>
  <si>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</si>
  <si>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</si>
  <si>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</si>
  <si>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</si>
  <si>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</si>
  <si>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</si>
  <si>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</si>
  <si>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</si>
  <si>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</si>
  <si>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</si>
  <si>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</si>
  <si>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</si>
  <si>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</si>
  <si>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</si>
  <si>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</si>
  <si>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</si>
  <si>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</si>
  <si>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</si>
  <si>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</si>
  <si>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</si>
  <si>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</si>
  <si>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</si>
  <si>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</si>
  <si>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</si>
  <si>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</si>
  <si>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</si>
  <si>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</si>
  <si>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</si>
  <si>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</si>
  <si>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</si>
  <si>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</si>
  <si>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</si>
  <si>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</si>
  <si>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</si>
  <si>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</si>
  <si>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</si>
  <si>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</si>
  <si>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</si>
  <si>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</si>
  <si>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</si>
  <si>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</si>
  <si>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</si>
  <si>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</si>
  <si>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</si>
  <si>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</si>
  <si>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</si>
  <si>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</si>
  <si>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</si>
  <si>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</si>
  <si>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</si>
  <si>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</si>
  <si>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</si>
  <si>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</si>
  <si>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</si>
  <si>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</si>
  <si>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</si>
  <si>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</si>
  <si>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</si>
  <si>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</si>
  <si>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</si>
  <si>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</si>
  <si>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</si>
  <si>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</si>
  <si>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</si>
  <si>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</si>
  <si>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</si>
  <si>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</si>
  <si>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</si>
  <si>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</si>
  <si>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</si>
  <si>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</si>
  <si>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</si>
  <si>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</si>
  <si>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</si>
  <si>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</si>
  <si>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</si>
  <si>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</si>
  <si>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</si>
  <si>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</si>
  <si>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</si>
  <si>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</si>
  <si>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</si>
  <si>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</si>
  <si>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</si>
  <si>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</si>
  <si>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</si>
  <si>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</si>
  <si>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</si>
  <si>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</si>
  <si>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</si>
  <si>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</si>
  <si>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</si>
  <si>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</si>
  <si>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</si>
  <si>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</si>
  <si>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</si>
  <si>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</si>
  <si>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</si>
  <si>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</si>
  <si>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</si>
  <si>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</si>
  <si>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</si>
  <si>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</si>
  <si>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</si>
  <si>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</si>
  <si>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</si>
  <si>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</si>
  <si>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</si>
  <si>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</si>
  <si>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</si>
  <si>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</si>
  <si>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</si>
  <si>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</si>
  <si>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</si>
  <si>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</si>
  <si>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</si>
  <si>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</si>
  <si>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</si>
  <si>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</si>
  <si>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</si>
  <si>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</si>
  <si>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</si>
  <si>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</si>
  <si>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</si>
  <si>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</si>
  <si>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</si>
  <si>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</si>
  <si>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</si>
  <si>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</si>
  <si>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</si>
  <si>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</si>
  <si>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</si>
  <si>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</si>
  <si>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</si>
  <si>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</si>
  <si>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</si>
  <si>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</si>
  <si>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</si>
  <si>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</si>
  <si>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</si>
  <si>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</si>
  <si>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</si>
  <si>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</si>
  <si>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</si>
  <si>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</si>
  <si>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</si>
  <si>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</si>
  <si>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</si>
  <si>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</si>
  <si>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</si>
  <si>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</si>
  <si>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</si>
  <si>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</si>
  <si>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</si>
  <si>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</si>
  <si>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</si>
  <si>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</si>
  <si>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</si>
  <si>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</si>
  <si>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</si>
  <si>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</si>
  <si>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</si>
  <si>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</si>
  <si>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</si>
  <si>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</si>
  <si>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</si>
  <si>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</si>
  <si>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</si>
  <si>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</si>
  <si>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</si>
  <si>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</si>
  <si>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</si>
  <si>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</si>
  <si>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</si>
  <si>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</si>
  <si>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</si>
  <si>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</si>
  <si>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</si>
  <si>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</si>
  <si>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</si>
  <si>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</si>
  <si>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</si>
  <si>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</si>
  <si>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</si>
  <si>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</si>
  <si>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</si>
  <si>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</si>
  <si>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</si>
  <si>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</si>
  <si>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</si>
  <si>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</si>
  <si>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</si>
  <si>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</si>
  <si>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</si>
  <si>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</si>
  <si>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</si>
  <si>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</si>
  <si>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</si>
  <si>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</si>
  <si>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</si>
  <si>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</si>
  <si>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</si>
  <si>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</si>
  <si>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</si>
  <si>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</si>
  <si>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</si>
  <si>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</si>
  <si>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</si>
  <si>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</si>
  <si>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</si>
  <si>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</si>
  <si>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</si>
  <si>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</si>
  <si>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</si>
  <si>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</si>
  <si>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</si>
  <si>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</si>
  <si>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</si>
  <si>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</si>
  <si>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</si>
  <si>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</si>
  <si>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</si>
  <si>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</si>
  <si>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</si>
  <si>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</si>
  <si>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</si>
  <si>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</si>
  <si>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</si>
  <si>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</si>
  <si>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</si>
  <si>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</si>
  <si>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</si>
  <si>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</si>
  <si>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</si>
  <si>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</si>
  <si>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</si>
  <si>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</si>
  <si>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</si>
  <si>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</si>
  <si>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</si>
  <si>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</si>
  <si>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</si>
  <si>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</si>
  <si>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</si>
  <si>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</si>
  <si>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</si>
  <si>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</si>
  <si>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</si>
  <si>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</si>
  <si>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</si>
  <si>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</si>
  <si>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</si>
  <si>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</si>
  <si>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</si>
  <si>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</si>
  <si>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</si>
  <si>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</si>
  <si>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</si>
  <si>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</si>
  <si>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</si>
  <si>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</si>
  <si>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</si>
  <si>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</si>
  <si>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</si>
  <si>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</si>
  <si>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</si>
  <si>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</si>
  <si>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</si>
  <si>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</si>
  <si>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</si>
  <si>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</si>
  <si>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</si>
  <si>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</si>
  <si>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</si>
  <si>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</si>
  <si>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</si>
  <si>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</si>
  <si>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</si>
  <si>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</si>
  <si>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</si>
  <si>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</si>
  <si>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</si>
  <si>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</si>
  <si>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</si>
  <si>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</si>
  <si>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</si>
  <si>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</si>
  <si>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</si>
  <si>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</si>
  <si>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</si>
  <si>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</si>
  <si>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</si>
  <si>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</si>
  <si>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</si>
  <si>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</si>
  <si>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</si>
  <si>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</si>
  <si>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</si>
  <si>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</si>
  <si>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</si>
  <si>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</si>
  <si>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</si>
  <si>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</si>
  <si>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</si>
  <si>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</si>
  <si>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</si>
  <si>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</si>
  <si>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</si>
  <si>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</si>
  <si>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</si>
  <si>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</si>
  <si>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</si>
  <si>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</si>
  <si>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</si>
  <si>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</si>
  <si>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</si>
  <si>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</si>
  <si>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</si>
  <si>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</si>
  <si>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</si>
  <si>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</si>
  <si>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</si>
  <si>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</si>
  <si>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</si>
  <si>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</si>
  <si>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</si>
  <si>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</si>
  <si>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</si>
  <si>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</si>
  <si>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</si>
  <si>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</si>
  <si>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</si>
  <si>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</si>
  <si>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</si>
  <si>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</si>
  <si>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</si>
  <si>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</si>
  <si>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</si>
  <si>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</si>
  <si>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</si>
  <si>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</si>
  <si>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</si>
  <si>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</si>
  <si>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</si>
  <si>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</si>
  <si>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</si>
  <si>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</si>
  <si>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</si>
  <si>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</si>
  <si>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</si>
  <si>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</si>
  <si>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</si>
  <si>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</si>
  <si>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</si>
  <si>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</si>
  <si>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</si>
  <si>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</si>
  <si>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</si>
  <si>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</si>
  <si>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</si>
  <si>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</si>
  <si>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</si>
  <si>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</si>
  <si>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</si>
  <si>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</si>
  <si>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</si>
  <si>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</si>
  <si>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</si>
  <si>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</si>
  <si>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</si>
  <si>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</si>
  <si>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</si>
  <si>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</si>
  <si>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</si>
  <si>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</si>
  <si>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</si>
  <si>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</si>
  <si>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</si>
  <si>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</si>
  <si>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</si>
  <si>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</si>
  <si>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</si>
  <si>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</si>
  <si>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</si>
  <si>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</si>
  <si>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</si>
  <si>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</si>
  <si>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</si>
  <si>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</si>
  <si>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</si>
  <si>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</si>
  <si>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</si>
  <si>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</si>
  <si>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</si>
  <si>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</si>
  <si>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</si>
  <si>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</si>
  <si>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</si>
  <si>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</si>
  <si>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</si>
  <si>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</si>
  <si>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</si>
  <si>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</si>
  <si>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</si>
  <si>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</si>
  <si>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</si>
  <si>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</si>
  <si>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</si>
  <si>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</si>
  <si>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</si>
  <si>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</si>
  <si>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</si>
  <si>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</si>
  <si>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</si>
  <si>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</si>
  <si>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</si>
  <si>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</si>
  <si>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</si>
  <si>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</si>
  <si>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</si>
  <si>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</si>
  <si>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</si>
  <si>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</si>
  <si>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</si>
  <si>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</si>
  <si>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</si>
  <si>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</si>
  <si>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</si>
  <si>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</si>
  <si>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</si>
  <si>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</si>
  <si>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</si>
  <si>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</si>
  <si>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</si>
  <si>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</si>
  <si>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</si>
  <si>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</si>
  <si>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</si>
  <si>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</si>
  <si>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</si>
  <si>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</si>
  <si>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</si>
  <si>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</si>
  <si>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</si>
  <si>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</si>
  <si>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</si>
  <si>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</si>
  <si>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</si>
  <si>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</si>
  <si>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</si>
  <si>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</si>
  <si>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</si>
  <si>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</si>
  <si>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</si>
  <si>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</si>
  <si>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</si>
  <si>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</si>
  <si>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</si>
  <si>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</si>
  <si>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</si>
  <si>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</si>
  <si>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</si>
  <si>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</si>
  <si>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</si>
  <si>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</si>
  <si>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</si>
  <si>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</si>
  <si>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</si>
  <si>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</si>
  <si>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</si>
  <si>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</si>
  <si>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</si>
  <si>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</si>
  <si>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</si>
  <si>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</si>
  <si>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</si>
  <si>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</si>
  <si>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</si>
  <si>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</si>
  <si>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</si>
  <si>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</si>
  <si>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</si>
  <si>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</si>
  <si>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</si>
  <si>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</si>
  <si>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</si>
  <si>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</si>
  <si>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</si>
  <si>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</si>
  <si>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</si>
  <si>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</si>
  <si>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</si>
  <si>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</si>
  <si>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</si>
  <si>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</si>
  <si>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</si>
  <si>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</si>
  <si>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</si>
  <si>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</si>
  <si>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</si>
  <si>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</si>
  <si>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</si>
  <si>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</si>
  <si>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</si>
  <si>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</si>
  <si>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</si>
  <si>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</si>
  <si>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</si>
  <si>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</si>
  <si>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</si>
  <si>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</si>
  <si>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</si>
  <si>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</si>
  <si>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</si>
  <si>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</si>
  <si>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</si>
  <si>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</si>
  <si>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</si>
  <si>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</si>
  <si>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</si>
  <si>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</si>
  <si>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</si>
  <si>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</si>
  <si>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</si>
  <si>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</si>
  <si>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</si>
  <si>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</si>
  <si>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</si>
  <si>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</si>
  <si>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</si>
  <si>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</si>
  <si>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</si>
  <si>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</si>
  <si>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</si>
  <si>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</si>
  <si>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</si>
  <si>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</si>
  <si>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</si>
  <si>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</si>
  <si>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</si>
  <si>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</si>
  <si>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</si>
  <si>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</si>
  <si>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</si>
  <si>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</si>
  <si>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</si>
  <si>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</si>
  <si>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</si>
  <si>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</si>
  <si>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</si>
  <si>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</si>
  <si>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</si>
  <si>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</si>
  <si>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</si>
  <si>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</si>
  <si>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</si>
  <si>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</si>
  <si>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</si>
  <si>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</si>
  <si>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</si>
  <si>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</si>
  <si>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</si>
  <si>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</si>
  <si>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</si>
  <si>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</si>
  <si>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</si>
  <si>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</si>
  <si>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</si>
  <si>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</si>
  <si>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</si>
  <si>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</si>
  <si>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</si>
  <si>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</si>
  <si>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</si>
  <si>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</si>
  <si>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</si>
  <si>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</si>
  <si>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</si>
  <si>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</si>
  <si>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</si>
  <si>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</si>
  <si>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</si>
  <si>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</si>
  <si>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</si>
  <si>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</si>
  <si>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</si>
  <si>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</si>
  <si>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</si>
  <si>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</si>
  <si>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</si>
  <si>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</si>
  <si>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</si>
  <si>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</si>
  <si>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</si>
  <si>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</si>
  <si>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</si>
  <si>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</si>
  <si>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</si>
  <si>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</si>
  <si>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</si>
  <si>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</si>
  <si>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</si>
  <si>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</si>
  <si>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</si>
  <si>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</si>
  <si>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</si>
  <si>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</si>
  <si>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</si>
  <si>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</si>
  <si>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</si>
  <si>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</si>
  <si>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</si>
  <si>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</si>
  <si>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</si>
  <si>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</si>
  <si>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</si>
  <si>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</si>
  <si>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</si>
  <si>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</si>
  <si>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</si>
  <si>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</si>
  <si>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</si>
  <si>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</si>
  <si>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</si>
  <si>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</si>
  <si>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</si>
  <si>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</si>
  <si>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</si>
  <si>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</si>
  <si>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</si>
  <si>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</si>
  <si>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</si>
  <si>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</si>
  <si>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</si>
  <si>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</si>
  <si>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</si>
  <si>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</si>
  <si>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</si>
  <si>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</si>
  <si>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</si>
  <si>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</si>
  <si>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</si>
  <si>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</si>
  <si>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</si>
  <si>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</si>
  <si>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</si>
  <si>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</si>
  <si>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</si>
  <si>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</si>
  <si>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</si>
  <si>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</si>
  <si>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</si>
  <si>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</si>
  <si>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</si>
  <si>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</si>
  <si>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</si>
  <si>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</si>
  <si>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</si>
  <si>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</si>
  <si>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</si>
  <si>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</si>
  <si>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</si>
  <si>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</si>
  <si>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</si>
  <si>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</si>
  <si>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</si>
  <si>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</si>
  <si>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</si>
  <si>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</si>
  <si>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</si>
  <si>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</si>
  <si>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</si>
  <si>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</si>
  <si>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</si>
  <si>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</si>
  <si>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</si>
  <si>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</si>
  <si>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</si>
  <si>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</si>
  <si>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</si>
  <si>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</si>
  <si>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</si>
  <si>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</si>
  <si>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</si>
  <si>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</si>
  <si>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</si>
  <si>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</si>
  <si>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</si>
  <si>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</si>
  <si>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</si>
  <si>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</si>
  <si>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</si>
  <si>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</si>
  <si>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</si>
  <si>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</si>
  <si>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</si>
  <si>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</si>
  <si>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</si>
  <si>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</si>
  <si>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</si>
  <si>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</si>
  <si>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</si>
  <si>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</si>
  <si>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</si>
  <si>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</si>
  <si>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</si>
  <si>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</si>
  <si>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</si>
  <si>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</si>
  <si>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</si>
  <si>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</si>
  <si>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</si>
  <si>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</si>
  <si>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</si>
  <si>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</si>
  <si>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</si>
  <si>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</si>
  <si>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</si>
  <si>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</si>
  <si>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</si>
  <si>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</si>
  <si>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</si>
  <si>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</si>
  <si>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</si>
  <si>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</si>
  <si>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</si>
  <si>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</si>
  <si>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</si>
  <si>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</si>
  <si>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</si>
  <si>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</si>
  <si>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</si>
  <si>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</si>
  <si>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</si>
  <si>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</si>
  <si>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</si>
  <si>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</si>
  <si>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</si>
  <si>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</si>
  <si>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</si>
  <si>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</si>
  <si>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</si>
  <si>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</si>
  <si>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</si>
  <si>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</si>
  <si>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</si>
  <si>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</si>
  <si>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</si>
  <si>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</si>
  <si>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</si>
  <si>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</si>
  <si>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</si>
  <si>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</si>
  <si>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</si>
  <si>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</si>
  <si>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</si>
  <si>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</si>
  <si>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</si>
  <si>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</si>
  <si>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</si>
  <si>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</si>
  <si>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</si>
  <si>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</si>
  <si>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</si>
  <si>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</si>
  <si>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</si>
  <si>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</si>
  <si>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</si>
  <si>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</si>
  <si>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</si>
  <si>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</si>
  <si>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</si>
  <si>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</si>
  <si>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</si>
  <si>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</si>
  <si>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</si>
  <si>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</si>
  <si>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</si>
  <si>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</si>
  <si>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</si>
  <si>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</si>
  <si>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</si>
  <si>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</si>
  <si>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</si>
  <si>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</si>
  <si>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</si>
  <si>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</si>
  <si>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</si>
  <si>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</si>
  <si>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</si>
  <si>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</si>
  <si>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</si>
  <si>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</si>
  <si>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</si>
  <si>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</si>
  <si>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</si>
  <si>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</si>
  <si>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</si>
  <si>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</si>
  <si>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</si>
  <si>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</si>
  <si>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</si>
  <si>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</si>
  <si>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</si>
  <si>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</si>
  <si>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</si>
  <si>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</si>
  <si>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</si>
  <si>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</si>
  <si>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</si>
  <si>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</si>
  <si>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</si>
  <si>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</si>
  <si>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</si>
  <si>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</si>
  <si>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</si>
  <si>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</si>
  <si>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</si>
  <si>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</si>
  <si>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</si>
  <si>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</si>
  <si>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</si>
  <si>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</si>
  <si>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</si>
  <si>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</si>
  <si>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</si>
  <si>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</si>
  <si>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</si>
  <si>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</si>
  <si>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</si>
  <si>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</si>
  <si>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</si>
  <si>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</si>
  <si>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</si>
  <si>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</si>
  <si>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</si>
  <si>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</si>
  <si>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</si>
  <si>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</si>
  <si>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</si>
  <si>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</si>
  <si>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</si>
  <si>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</si>
  <si>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</si>
  <si>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</si>
  <si>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</si>
  <si>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</si>
  <si>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</si>
  <si>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</si>
  <si>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</si>
  <si>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</si>
  <si>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</si>
  <si>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</si>
  <si>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</si>
  <si>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</si>
  <si>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</si>
  <si>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</si>
  <si>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</si>
  <si>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</si>
  <si>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</si>
  <si>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</si>
  <si>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</si>
  <si>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</si>
  <si>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</si>
  <si>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</si>
  <si>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</si>
  <si>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</si>
  <si>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</si>
  <si>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</si>
  <si>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</si>
  <si>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</si>
  <si>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</si>
  <si>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</si>
  <si>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</si>
  <si>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</si>
  <si>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</si>
  <si>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</si>
  <si>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</si>
  <si>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</si>
  <si>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</si>
  <si>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</si>
  <si>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</si>
  <si>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</si>
  <si>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</si>
  <si>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</si>
  <si>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</si>
  <si>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</si>
  <si>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</si>
  <si>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</si>
  <si>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</si>
  <si>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</si>
  <si>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</si>
  <si>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</si>
  <si>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</si>
  <si>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</si>
  <si>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</si>
  <si>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</si>
  <si>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</si>
  <si>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</si>
  <si>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</si>
  <si>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</si>
  <si>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</si>
  <si>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</si>
  <si>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</si>
  <si>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</si>
  <si>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</si>
  <si>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</si>
  <si>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</si>
  <si>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</si>
  <si>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</si>
  <si>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</si>
  <si>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</si>
  <si>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</si>
  <si>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</si>
  <si>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</si>
  <si>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</si>
  <si>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</si>
  <si>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</si>
  <si>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</si>
  <si>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</si>
  <si>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</si>
  <si>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</si>
  <si>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</si>
  <si>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</si>
  <si>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</si>
  <si>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</si>
  <si>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</si>
  <si>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</si>
  <si>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</si>
  <si>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</si>
  <si>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</si>
  <si>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</si>
  <si>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</si>
  <si>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</si>
  <si>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</si>
  <si>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</si>
  <si>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</si>
  <si>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</si>
  <si>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</si>
  <si>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</si>
  <si>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</si>
  <si>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</si>
  <si>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</si>
  <si>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</si>
  <si>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</si>
  <si>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</si>
  <si>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</si>
  <si>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</si>
  <si>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</si>
  <si>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</si>
  <si>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</si>
  <si>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</si>
  <si>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</si>
  <si>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</si>
  <si>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</si>
  <si>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</si>
  <si>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</si>
  <si>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</si>
  <si>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</si>
  <si>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</si>
  <si>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</si>
  <si>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</si>
  <si>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</si>
  <si>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</si>
  <si>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</si>
  <si>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</si>
  <si>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</si>
  <si>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</si>
  <si>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</si>
  <si>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</si>
  <si>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</si>
  <si>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</si>
  <si>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</si>
  <si>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</si>
  <si>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</si>
  <si>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</si>
  <si>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</si>
  <si>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</si>
  <si>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</si>
  <si>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</si>
  <si>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</si>
  <si>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</si>
  <si>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</si>
  <si>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</si>
  <si>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</si>
  <si>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</si>
  <si>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</si>
  <si>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</si>
  <si>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</si>
  <si>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</si>
  <si>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</si>
  <si>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</si>
  <si>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</si>
  <si>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</si>
  <si>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</si>
  <si>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</si>
  <si>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</si>
  <si>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</si>
  <si>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</si>
  <si>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</si>
  <si>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</si>
  <si>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</si>
  <si>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</si>
  <si>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</si>
  <si>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</si>
  <si>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</si>
  <si>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</si>
  <si>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</si>
  <si>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</si>
  <si>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</si>
  <si>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</si>
  <si>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</si>
  <si>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</si>
  <si>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</si>
  <si>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</si>
  <si>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</si>
  <si>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</si>
  <si>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</si>
  <si>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</si>
  <si>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</si>
  <si>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</si>
  <si>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</si>
  <si>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</si>
  <si>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</si>
  <si>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</si>
  <si>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</si>
  <si>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</si>
  <si>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</si>
  <si>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</si>
  <si>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</si>
  <si>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</si>
  <si>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</si>
  <si>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</si>
  <si>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</si>
  <si>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</si>
  <si>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</si>
  <si>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</si>
  <si>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</si>
  <si>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</si>
  <si>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</si>
  <si>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</si>
  <si>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</si>
  <si>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</si>
  <si>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</si>
  <si>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</si>
  <si>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</si>
  <si>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</si>
  <si>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</si>
  <si>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</si>
  <si>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</si>
  <si>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</si>
  <si>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</si>
  <si>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</si>
  <si>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</si>
  <si>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</si>
  <si>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</si>
  <si>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</si>
  <si>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</si>
  <si>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</si>
  <si>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</si>
  <si>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</si>
  <si>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</si>
  <si>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</si>
  <si>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</si>
  <si>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</si>
  <si>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</si>
  <si>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</si>
  <si>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</si>
  <si>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</si>
  <si>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</si>
  <si>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</si>
  <si>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</si>
  <si>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</si>
  <si>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</si>
  <si>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</si>
  <si>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</si>
  <si>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</si>
  <si>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</si>
  <si>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</si>
  <si>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</si>
  <si>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</si>
  <si>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</si>
  <si>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</si>
  <si>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</si>
  <si>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</si>
  <si>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</si>
  <si>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</si>
  <si>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</si>
  <si>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</si>
  <si>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</si>
  <si>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</si>
  <si>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</si>
  <si>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</si>
  <si>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</si>
  <si>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</si>
  <si>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</si>
  <si>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</si>
  <si>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</si>
  <si>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</si>
  <si>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</si>
  <si>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</si>
  <si>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</si>
  <si>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</si>
  <si>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</si>
  <si>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</si>
  <si>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</si>
  <si>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</si>
  <si>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</si>
  <si>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</si>
  <si>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</si>
  <si>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</si>
  <si>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</si>
  <si>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</si>
  <si>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</si>
  <si>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</si>
  <si>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</si>
  <si>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</si>
  <si>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</si>
  <si>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</si>
  <si>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</si>
  <si>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</si>
  <si>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</si>
  <si>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</si>
  <si>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</si>
  <si>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</si>
  <si>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</si>
  <si>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</si>
  <si>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</si>
  <si>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</si>
  <si>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</si>
  <si>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</si>
  <si>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</si>
  <si>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</si>
  <si>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</si>
  <si>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</si>
  <si>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</si>
  <si>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</si>
  <si>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</si>
  <si>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</si>
  <si>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</si>
  <si>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</si>
  <si>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</si>
  <si>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</si>
  <si>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</si>
  <si>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</si>
  <si>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</si>
  <si>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</si>
  <si>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</si>
  <si>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</si>
  <si>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</si>
  <si>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</si>
  <si>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</si>
  <si>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</si>
  <si>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</si>
  <si>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</si>
  <si>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</si>
  <si>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</si>
  <si>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</si>
  <si>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</si>
  <si>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</si>
  <si>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</si>
  <si>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</si>
  <si>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</si>
  <si>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</si>
  <si>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</si>
  <si>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</si>
  <si>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</si>
  <si>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</si>
  <si>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</si>
  <si>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</si>
  <si>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</si>
  <si>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</si>
  <si>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</si>
  <si>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</si>
  <si>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</si>
  <si>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</si>
  <si>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</si>
  <si>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</si>
  <si>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</si>
  <si>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</si>
  <si>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</si>
  <si>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</si>
  <si>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</si>
  <si>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</si>
  <si>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</si>
  <si>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</si>
  <si>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</si>
  <si>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</si>
  <si>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</si>
  <si>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</si>
  <si>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</si>
  <si>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</si>
  <si>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</si>
  <si>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</si>
  <si>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</si>
  <si>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</si>
  <si>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</si>
  <si>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</si>
  <si>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</si>
  <si>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</si>
  <si>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</si>
  <si>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</si>
  <si>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</si>
  <si>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</si>
  <si>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</si>
  <si>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</si>
  <si>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</si>
  <si>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</si>
  <si>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</si>
  <si>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</si>
  <si>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</si>
  <si>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</si>
  <si>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</si>
  <si>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</si>
  <si>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</si>
  <si>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</si>
  <si>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</si>
  <si>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</si>
  <si>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</si>
  <si>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</si>
  <si>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</si>
  <si>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</si>
  <si>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</si>
  <si>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</si>
  <si>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</si>
  <si>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</si>
  <si>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</si>
  <si>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</si>
  <si>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</si>
  <si>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</si>
  <si>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</si>
  <si>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</si>
  <si>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</si>
  <si>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</si>
  <si>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</si>
  <si>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</si>
  <si>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</si>
  <si>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</si>
  <si>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</si>
  <si>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</si>
  <si>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</si>
  <si>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</si>
  <si>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</si>
  <si>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</si>
  <si>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</si>
  <si>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</si>
  <si>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</si>
  <si>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</si>
  <si>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</si>
  <si>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</si>
  <si>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</si>
  <si>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</si>
  <si>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</si>
  <si>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</si>
  <si>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</si>
  <si>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</si>
  <si>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</si>
  <si>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</si>
  <si>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</si>
  <si>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</si>
  <si>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</si>
  <si>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</si>
  <si>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</si>
  <si>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</si>
  <si>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</si>
  <si>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</si>
  <si>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</si>
  <si>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</si>
  <si>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</si>
  <si>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</si>
  <si>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</si>
  <si>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</si>
  <si>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</si>
  <si>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</si>
  <si>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</si>
  <si>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</si>
  <si>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</si>
  <si>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</si>
  <si>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</si>
  <si>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</si>
  <si>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</si>
  <si>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</si>
  <si>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</si>
  <si>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</si>
  <si>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</si>
  <si>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</si>
  <si>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</si>
  <si>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</si>
  <si>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</si>
  <si>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</si>
  <si>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</si>
  <si>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</si>
  <si>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</si>
  <si>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</si>
  <si>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</si>
  <si>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</si>
  <si>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</si>
  <si>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</si>
  <si>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</si>
  <si>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</si>
  <si>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</si>
  <si>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</si>
  <si>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</si>
  <si>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</si>
  <si>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</si>
  <si>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</si>
  <si>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</si>
  <si>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</si>
  <si>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</si>
  <si>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</si>
  <si>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</si>
  <si>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</si>
  <si>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</si>
  <si>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</si>
  <si>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</si>
  <si>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</si>
  <si>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</si>
  <si>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</si>
  <si>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</si>
  <si>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</si>
  <si>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</si>
  <si>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</si>
  <si>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</si>
  <si>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</si>
  <si>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</si>
  <si>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</si>
  <si>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</si>
  <si>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</si>
  <si>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</si>
  <si>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</si>
  <si>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</si>
  <si>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</si>
  <si>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</si>
  <si>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</si>
  <si>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</si>
  <si>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</si>
  <si>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</si>
  <si>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</si>
  <si>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</si>
  <si>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</si>
  <si>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</si>
  <si>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</si>
  <si>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</si>
  <si>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</si>
  <si>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</si>
  <si>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</si>
  <si>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</si>
  <si>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</si>
  <si>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</si>
  <si>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</si>
  <si>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</si>
  <si>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</si>
  <si>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</si>
  <si>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</si>
  <si>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</si>
  <si>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</si>
  <si>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</si>
  <si>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</si>
  <si>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</si>
  <si>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</si>
  <si>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</si>
  <si>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</si>
  <si>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</si>
  <si>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</si>
  <si>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</si>
  <si>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</si>
  <si>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</si>
  <si>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</si>
  <si>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</si>
  <si>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</si>
  <si>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</si>
  <si>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</si>
  <si>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</si>
  <si>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</si>
  <si>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</si>
  <si>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</si>
  <si>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</si>
  <si>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</si>
  <si>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</si>
  <si>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</si>
  <si>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</si>
  <si>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</si>
  <si>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</si>
  <si>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</si>
  <si>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</si>
  <si>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</si>
  <si>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</si>
  <si>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</si>
  <si>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</si>
  <si>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</si>
  <si>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</si>
  <si>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</si>
  <si>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</si>
  <si>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</si>
  <si>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</si>
  <si>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</si>
  <si>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</si>
  <si>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</si>
  <si>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</si>
  <si>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</si>
  <si>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</si>
  <si>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</si>
  <si>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</si>
  <si>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</si>
  <si>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</si>
  <si>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</si>
  <si>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</si>
  <si>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</si>
  <si>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</si>
  <si>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</si>
  <si>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</si>
  <si>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</si>
  <si>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</si>
  <si>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</si>
  <si>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</si>
  <si>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</si>
  <si>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</si>
  <si>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</si>
  <si>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</si>
  <si>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</si>
  <si>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</si>
  <si>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</si>
  <si>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</si>
  <si>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</si>
  <si>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</si>
  <si>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</si>
  <si>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</si>
  <si>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</si>
  <si>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</si>
  <si>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</si>
  <si>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</si>
  <si>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</si>
  <si>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</si>
  <si>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</si>
  <si>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</si>
  <si>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</si>
  <si>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</si>
  <si>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</si>
  <si>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</si>
  <si>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</si>
  <si>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</si>
  <si>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</si>
  <si>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</si>
  <si>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</si>
  <si>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</si>
  <si>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</si>
  <si>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</si>
  <si>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</si>
  <si>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</si>
  <si>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</si>
  <si>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</si>
  <si>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</si>
  <si>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</si>
  <si>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</si>
  <si>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</si>
  <si>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</si>
  <si>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</si>
  <si>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</si>
  <si>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</si>
  <si>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</si>
  <si>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</si>
  <si>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</si>
  <si>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</si>
  <si>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</si>
  <si>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</si>
  <si>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</si>
  <si>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</si>
  <si>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</si>
  <si>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</si>
  <si>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</si>
  <si>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</si>
  <si>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</si>
  <si>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</si>
  <si>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</si>
  <si>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</si>
  <si>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</si>
  <si>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</si>
  <si>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</si>
  <si>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</si>
  <si>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</si>
  <si>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</si>
  <si>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</si>
  <si>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</si>
  <si>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</si>
  <si>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</si>
  <si>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</si>
  <si>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</si>
  <si>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</si>
  <si>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</si>
  <si>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</si>
  <si>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</si>
  <si>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</si>
  <si>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</si>
  <si>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</si>
  <si>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</si>
  <si>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</si>
  <si>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</si>
  <si>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</si>
  <si>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</si>
  <si>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</si>
  <si>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</si>
  <si>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</si>
  <si>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</si>
  <si>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</si>
  <si>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</si>
  <si>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</si>
  <si>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</si>
  <si>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</si>
  <si>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</si>
  <si>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</si>
  <si>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</si>
  <si>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</si>
  <si>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</si>
  <si>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</si>
  <si>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</si>
  <si>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</si>
  <si>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</si>
  <si>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</si>
  <si>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</si>
  <si>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</si>
  <si>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</si>
  <si>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</si>
  <si>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</si>
  <si>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</si>
  <si>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</si>
  <si>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</si>
  <si>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</si>
  <si>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</si>
  <si>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</si>
  <si>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</si>
  <si>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</si>
  <si>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</si>
  <si>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</si>
  <si>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</si>
  <si>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</si>
  <si>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</si>
  <si>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</si>
  <si>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</si>
  <si>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</si>
  <si>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</si>
  <si>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</si>
  <si>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</si>
  <si>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</si>
  <si>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</si>
  <si>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</si>
  <si>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</si>
  <si>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</si>
  <si>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</si>
  <si>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</si>
  <si>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</si>
  <si>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</si>
  <si>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</si>
  <si>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</si>
  <si>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</si>
  <si>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</si>
  <si>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</si>
  <si>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</si>
  <si>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</si>
  <si>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</si>
  <si>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</si>
  <si>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</si>
  <si>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</si>
  <si>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</si>
  <si>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</si>
  <si>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</si>
  <si>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</si>
  <si>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</si>
  <si>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</si>
  <si>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</si>
  <si>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</si>
  <si>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</si>
  <si>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</si>
  <si>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</si>
  <si>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</si>
  <si>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</si>
  <si>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</si>
  <si>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</si>
  <si>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</si>
  <si>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</si>
  <si>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</si>
  <si>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</si>
  <si>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</si>
  <si>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</si>
  <si>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</si>
  <si>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</si>
  <si>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</si>
  <si>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</si>
  <si>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</si>
  <si>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</si>
  <si>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</si>
  <si>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</si>
  <si>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</si>
  <si>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</si>
  <si>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</si>
  <si>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</si>
  <si>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</si>
  <si>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</si>
  <si>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</si>
  <si>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</si>
  <si>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</si>
  <si>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</si>
  <si>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</si>
  <si>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</si>
  <si>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</si>
  <si>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</si>
  <si>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</si>
  <si>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</si>
  <si>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</si>
  <si>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</si>
  <si>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</si>
  <si>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</si>
  <si>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</si>
  <si>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</si>
  <si>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</si>
  <si>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</si>
  <si>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</si>
  <si>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</si>
  <si>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</si>
  <si>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</si>
  <si>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</si>
  <si>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</si>
  <si>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</si>
  <si>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</si>
  <si>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</si>
  <si>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</si>
  <si>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</si>
  <si>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</si>
  <si>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</si>
  <si>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</si>
  <si>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</si>
  <si>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</si>
  <si>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</si>
  <si>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</si>
  <si>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</si>
  <si>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</si>
  <si>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</si>
  <si>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</si>
  <si>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</si>
  <si>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</si>
  <si>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</si>
  <si>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</si>
  <si>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</si>
  <si>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</si>
  <si>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</si>
  <si>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</si>
  <si>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</si>
  <si>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</si>
  <si>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</si>
  <si>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</si>
  <si>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</si>
  <si>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</si>
  <si>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</si>
  <si>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</si>
  <si>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</si>
  <si>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</si>
  <si>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</si>
  <si>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</si>
  <si>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</si>
  <si>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</si>
  <si>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</si>
  <si>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</si>
  <si>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</si>
  <si>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</si>
  <si>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</si>
  <si>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</si>
  <si>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</si>
  <si>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</si>
  <si>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</si>
  <si>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</si>
  <si>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</si>
  <si>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</si>
  <si>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</si>
  <si>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</si>
  <si>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</si>
  <si>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</si>
  <si>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</si>
  <si>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</si>
  <si>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</si>
  <si>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</si>
  <si>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</si>
  <si>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</si>
  <si>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</si>
  <si>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</si>
  <si>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</si>
  <si>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</si>
  <si>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</si>
  <si>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</si>
  <si>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</si>
  <si>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</si>
  <si>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</si>
  <si>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</si>
  <si>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</si>
  <si>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</si>
  <si>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</si>
  <si>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</si>
  <si>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</si>
  <si>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</si>
  <si>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</si>
  <si>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</si>
  <si>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</si>
  <si>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</si>
  <si>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</si>
  <si>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</si>
  <si>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</si>
  <si>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</si>
  <si>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</si>
  <si>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</si>
  <si>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</si>
  <si>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</si>
  <si>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</si>
  <si>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</si>
  <si>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</si>
  <si>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</si>
  <si>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</si>
  <si>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</si>
  <si>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</si>
  <si>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</si>
  <si>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</si>
  <si>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</si>
  <si>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</si>
  <si>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</si>
  <si>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</si>
  <si>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</si>
  <si>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</si>
  <si>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</si>
  <si>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</si>
  <si>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</si>
  <si>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</si>
  <si>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</si>
  <si>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 xml:space="preserve">vandlism case team try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</si>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</sst>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316.35603206018277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45979.304457986109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45979.304457986109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45979.304457986109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45979.304457986109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45979.304457986109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45979.304457986109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45979.304457986109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45979.304457986109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45979.304457986109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45979.304457986109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45979.304457986109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45979.304457986109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45979.304457986109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45979.304457986109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45979.304457986109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45979.304457986109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45979.304457986109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45979.304457986109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45979.304457986109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45979.304457986109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45979.304457986109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45979.304457986109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45979.304457986109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45979.304457986109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45979.304457986109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45979.304457986109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45979.304457986109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45979.304457986109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45979.304457986109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45979.304457986109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45979.304457986109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45979.304457986109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45979.304457986109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45979.304457986109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45979.304457986109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45979.304457986109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45979.304457986109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45979.304457986109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45979.304457986109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45979.304457986109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45979.304457986109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45979.304457986109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45979.304457986109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45979.304457986109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45979.304457986109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45979.304457986109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45979.304457986109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45979.304457986109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45979.304457986109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45979.304457986109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45979.304457986109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45979.304457986109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45979.304457986109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45979.304457986109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45979.304457986109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45979.304457986109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45979.304457986109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45979.304457986109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45979.304457986109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45979.304457986109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45979.304457986109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45979.304457986109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45979.304457986109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45979.304457986109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45979.304457986109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45979.304457986109</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6A2CAD5-78EF-40BE-A994-70B0C6248CA9}"/>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tabSelected="1"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154.30462002314744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0.56625196758977836</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45979.304457986109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1" t="str">
        <f>IFERROR(VLOOKUP(D6,DB!A:K,11,0),"")</f>
        <v/>
      </c>
      <c r="C6" s="18"/>
      <c r="D6" s="18"/>
      <c r="E6" s="102"/>
      <c r="F6" s="103"/>
      <c r="G6" s="104">
        <f ca="1">IFERROR(NOW()-F6,"-")</f>
        <v>45979.304457986109</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45979.304457986109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45979.304457986109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45979.304457986109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45979.304457986109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45979.304457986109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45979.304457986109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45979.304457986109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45979.304457986109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45979.304457986109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45979.304457986109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45979.304457986109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45979.304457986109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45979.304457986109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45979.304457986109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45979.304457986109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45979.304457986109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45979.304457986109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45979.304457986109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45979.304457986109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45979.304457986109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45979.304457986109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45979.304457986109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45979.304457986109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45979.304457986109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45979.304457986109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45979.304457986109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45979.304457986109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45979.304457986109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45979.304457986109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45979.304457986109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45979.304457986109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45979.304457986109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45979.304457986109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45979.304457986109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45979.304457986109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45979.304457986109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45979.304457986109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45979.304457986109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45979.304457986109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45979.304457986109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45979.304457986109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45979.304457986109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45979.304457986109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45979.304457986109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45979.304457986109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45979.304457986109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45979.304457986109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45979.304457986109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45979.304457986109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45979.304457986109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45979.304457986109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45979.304457986109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45979.304457986109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45979.304457986109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45979.304457986109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45979.304457986109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45979.304457986109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45979.304457986109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45979.304457986109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45979.304457986109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45979.304457986109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45979.304457986109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45979.304457986109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45979.304457986109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45979.304457986109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45979.304457986109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45979.304457986109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45979.304457986109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45979.304457986109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45979.304457986109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45979.304457986109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45979.304457986109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45979.304457986109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45979.304457986109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45979.304457986109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45979.304457986109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45979.304457986109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45979.304457986109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45979.304457986109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45979.304457986109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45979.304457986109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45979.304457986109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45979.304457986109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45979.304457986109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45979.304457986109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45979.304457986109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45979.304457986109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45979.304457986109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45979.304457986109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45979.304457986109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45979.304457986109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45979.304457986109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45979.304457986109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45979.304457986109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45979.304457986109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45979.304457986109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45979.304457986109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45979.304457986109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45979.304457986109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45979.304457986109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45979.304457986109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45979.304457986109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45979.304457986109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45979.304457986109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45979.304457986109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45979.304457986109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45979.304457986109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45979.304457986109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45979.304457986109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45979.304457986109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45979.304457986109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45979.304457986109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45979.304457986109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45979.304457986109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45979.304457986109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45979.304457986109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45979.304457986109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45979.304457986109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45979.304457986109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45979.304457986109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45979.304457986109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45979.304457986109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45979.304457986109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45979.304457986109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45979.304457986109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45979.304457986109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45979.304457986109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45979.304457986109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45979.304457986109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45979.304457986109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45979.304457986109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45979.304457986109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45979.304457986109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45979.304457986109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45979.304457986109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45979.304457986109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45979.304457986109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45979.304457986109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45979.304457986109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45979.304457986109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45979.304457986109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45979.304457986109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45979.304457986109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45979.304457986109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45979.304457986109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45979.304457986109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45979.304457986109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45979.304457986109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45979.304457986109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45979.304457986109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45979.304457986109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45979.304457986109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45979.304457986109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45979.304457986109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45979.304457986109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45979.304457986109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45979.304457986109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45979.304457986109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45979.304457986109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45979.304457986109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45979.304457986109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45979.304457986109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45979.304457986109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45979.304457986109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45979.304457986109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45979.304457986109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45979.304457986109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45979.304457986109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45979.304457986109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45979.304457986109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45979.304457986109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45979.304457986109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45979.304457986109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45979.304457986109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45979.304457986109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45979.304457986109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45979.304457986109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45979.304457986109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45979.304457986109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45979.304457986109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45979.304457986109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45979.304457986109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45979.304457986109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45979.304457986109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45979.304457986109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45979.304457986109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45979.304457986109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45979.304457986109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45979.304457986109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45979.304457986109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45979.304457986109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45979.304457986109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45979.304457986109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45979.304457986109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45979.304457986109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45979.304457986109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45979.304457986109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45979.304457986109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45979.304457986109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45979.304457986109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45979.304457986109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45979.304457986109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45979.304457986109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45979.304457986109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45979.304457986109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45979.304457986109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45979.304457986109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45979.304457986109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45979.304457986109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45979.304457986109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45979.304457986109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45979.304457986109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45979.304457986109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45979.304457986109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45979.304457986109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45979.304457986109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45979.304457986109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45979.304457986109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45979.304457986109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45979.304457986109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45979.304457986109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45979.304457986109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45979.304457986109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45979.304457986109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45979.304457986109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45979.304457986109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45979.304457986109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45979.304457986109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45979.304457986109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45979.304457986109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45979.304457986109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45979.304457986109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45979.304457986109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45979.304457986109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45979.304457986109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45979.304457986109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45979.304457986109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45979.304457986109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45979.304457986109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45979.304457986109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45979.304457986109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45979.304457986109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45979.304457986109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45979.304457986109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45979.304457986109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45979.304457986109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45979.304457986109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45979.304457986109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45979.304457986109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45979.304457986109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45979.304457986109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45979.304457986109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45979.304457986109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45979.304457986109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45979.304457986109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45979.304457986109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45979.304457986109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45979.304457986109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45979.304457986109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45979.304457986109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45979.304457986109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45979.304457986109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45979.304457986109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45979.304457986109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45979.304457986109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45979.304457986109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45979.304457986109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45979.304457986109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45979.304457986109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45979.304457986109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45979.304457986109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45979.304457986109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45979.304457986109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45979.304457986109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45979.304457986109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45979.304457986109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45979.304457986109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45979.304457986109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45979.304457986109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45979.304457986109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45979.304457986109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45979.304457986109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45979.304457986109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45979.304457986109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45979.304457986109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45979.304457986109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45979.304457986109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45979.304457986109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45979.304457986109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45979.304457986109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45979.304457986109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45979.304457986109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45979.304457986109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45979.304457986109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45979.304457986109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45979.304457986109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45979.304457986109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45979.304457986109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45979.304457986109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45979.304457986109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45979.304457986109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45979.304457986109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45979.304457986109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45979.304457986109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45979.304457986109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45979.304457986109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45979.304457986109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45979.304457986109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45979.304457986109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45979.304457986109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45979.304457986109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45979.304457986109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45979.304457986109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45979.304457986109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45979.304457986109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45979.304457986109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45979.304457986109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45979.304457986109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45979.304457986109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45979.304457986109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45979.304457986109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45979.304457986109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45979.304457986109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45979.304457986109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45979.304457986109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45979.304457986109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45979.304457986109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45979.304457986109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45979.304457986109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45979.304457986109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45979.304457986109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45979.304457986109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45979.304457986109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45979.304457986109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45979.304457986109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45979.304457986109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45979.304457986109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45979.304457986109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45979.304457986109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45979.304457986109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45979.304457986109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45979.304457986109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45979.304457986109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45979.304457986109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45979.304457986109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45979.304457986109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45979.304457986109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45979.304457986109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45979.304457986109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45979.304457986109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45979.304457986109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45979.304457986109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45979.304457986109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45979.304457986109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45979.304457986109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45979.304457986109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45979.304457986109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45979.304457986109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45979.304457986109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45979.304457986109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45979.304457986109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45979.304457986109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45979.304457986109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45979.304457986109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45979.304457986109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45979.304457986109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45979.304457986109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45979.304457986109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45979.304457986109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45979.304457986109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45979.304457986109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45979.304457986109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45979.304457986109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45979.304457986109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45979.304457986109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45979.304457986109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45979.304457986109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45979.304457986109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45979.304457986109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45979.304457986109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45979.304457986109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45979.304457986109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45979.304457986109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45979.304457986109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45979.304457986109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45979.304457986109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45979.304457986109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45979.304457986109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45979.304457986109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45979.304457986109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45979.304457986109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45979.304457986109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45979.304457986109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45979.304457986109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45979.304457986109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45979.304457986109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45979.304457986109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45979.304457986109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45979.304457986109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45979.304457986109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45979.304457986109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45979.304457986109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45979.304457986109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45979.304457986109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45979.304457986109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45979.304457986109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45979.304457986109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45979.304457986109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45979.304457986109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45979.304457986109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45979.304457986109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45979.304457986109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45979.304457986109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45979.304457986109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45979.304457986109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45979.304457986109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45979.304457986109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45979.304457986109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45979.304457986109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45979.304457986109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45979.304457986109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45979.304457986109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45979.304457986109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45979.304457986109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45979.304457986109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45979.304457986109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45979.304457986109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45979.304457986109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45979.304457986109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45979.304457986109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45979.304457986109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45979.304457986109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45979.304457986109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45979.304457986109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45979.304457986109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45979.304457986109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45979.304457986109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45979.304457986109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45979.304457986109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45979.304457986109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45979.304457986109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45979.304457986109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45979.304457986109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45979.304457986109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45979.304457986109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45979.304457986109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45979.304457986109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45979.304457986109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45979.304457986109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45979.304457986109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45979.304457986109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45979.304457986109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45979.304457986109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45979.304457986109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45979.304457986109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45979.304457986109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45979.304457986109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45979.304457986109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45979.304457986109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45979.304457986109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45979.304457986109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45979.304457986109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45979.304457986109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45979.304457986109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45979.304457986109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45979.304457986109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45979.304457986109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45979.304457986109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45979.304457986109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45979.304457986109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45979.304457986109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45979.304457986109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45979.304457986109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45979.304457986109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45979.304457986109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45979.304457986109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45979.304457986109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45979.304457986109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45979.304457986109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45979.304457986109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45979.304457986109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45979.304457986109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45979.304457986109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45979.304457986109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45979.304457986109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45979.304457986109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45979.304457986109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45979.304457986109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45979.304457986109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45979.304457986109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45979.304457986109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45979.304457986109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45979.304457986109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45979.304457986109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45979.304457986109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45979.304457986109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45979.304457986109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45979.304457986109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45979.304457986109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45979.304457986109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45979.304457986109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45979.304457986109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45979.304457986109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45979.304457986109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45979.304457986109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45979.304457986109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45979.304457986109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45979.304457986109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45979.304457986109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45979.304457986109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45979.304457986109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45979.304457986109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45979.304457986109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45979.304457986109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45979.304457986109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45979.304457986109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45979.304457986109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45979.304457986109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45979.304457986109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45979.304457986109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45979.304457986109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45979.304457986109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45979.304457986109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45979.304457986109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45979.304457986109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45979.304457986109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45979.304457986109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45979.304457986109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45979.304457986109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45979.304457986109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45979.304457986109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45979.304457986109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45979.304457986109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45979.304457986109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45979.304457986109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45979.304457986109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45979.304457986109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45979.304457986109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45979.304457986109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45979.304457986109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45979.304457986109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45979.304457986109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45979.304457986109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45979.304457986109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45979.304457986109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45979.304457986109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45979.304457986109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45979.304457986109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45979.304457986109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45979.304457986109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45979.304457986109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45979.304457986109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45979.304457986109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45979.304457986109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45979.304457986109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45979.304457986109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45979.304457986109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45979.304457986109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45979.304457986109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45979.304457986109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45979.304457986109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45979.304457986109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45979.304457986109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45979.304457986109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45979.304457986109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45979.304457986109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45979.304457986109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45979.304457986109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45979.304457986109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45979.304457986109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45979.304457986109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45979.304457986109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45979.304457986109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45979.304457986109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45979.304457986109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45979.304457986109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45979.304457986109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45979.304457986109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45979.304457986109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45979.304457986109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45979.304457986109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45979.304457986109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45979.304457986109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45979.304457986109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45979.304457986109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45979.304457986109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45979.304457986109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45979.304457986109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45979.304457986109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45979.304457986109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45979.304457986109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45979.304457986109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45979.304457986109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45979.304457986109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45979.304457986109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45979.304457986109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45979.304457986109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45979.304457986109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45979.304457986109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45979.304457986109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45979.304457986109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45979.304457986109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45979.304457986109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45979.304457986109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45979.304457986109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45979.304457986109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45979.304457986109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45979.304457986109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45979.304457986109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45979.304457986109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45979.304457986109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45979.304457986109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45979.304457986109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45979.304457986109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45979.304457986109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45979.304457986109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45979.304457986109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45979.304457986109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45979.304457986109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45979.304457986109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45979.304457986109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45979.304457986109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45979.304457986109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45979.304457986109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45979.304457986109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45979.304457986109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45979.304457986109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45979.304457986109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45979.304457986109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45979.304457986109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45979.304457986109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45979.304457986109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45979.304457986109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45979.304457986109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45979.304457986109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45979.304457986109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45979.304457986109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45979.304457986109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45979.304457986109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45979.304457986109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45979.304457986109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45979.304457986109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45979.304457986109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45979.304457986109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45979.304457986109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45979.304457986109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45979.304457986109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45979.304457986109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45979.304457986109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45979.304457986109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45979.304457986109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45979.304457986109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45979.304457986109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45979.304457986109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45979.304457986109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45979.304457986109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45979.304457986109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45979.304457986109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45979.304457986109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45979.304457986109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45979.304457986109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45979.304457986109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45979.304457986109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45979.304457986109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45979.304457986109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45979.304457986109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45979.304457986109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45979.304457986109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45979.304457986109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45979.304457986109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45979.304457986109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45979.304457986109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45979.304457986109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45979.304457986109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45979.304457986109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45979.304457986109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45979.304457986109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45979.304457986109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45979.304457986109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45979.304457986109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45979.304457986109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45979.304457986109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45979.304457986109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45979.304457986109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45979.304457986109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45979.304457986109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45979.304457986109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45979.304457986109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45979.304457986109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45979.304457986109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45979.304457986109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45979.304457986109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45979.304457986109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45979.304457986109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45979.304457986109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45979.304457986109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45979.304457986109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45979.304457986109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45979.304457986109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45979.304457986109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45979.304457986109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45979.304457986109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45979.304457986109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45979.304457986109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45979.304457986109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45979.304457986109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45979.304457986109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45979.304457986109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45979.304457986109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45979.304457986109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45979.304457986109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45979.304457986109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45979.304457986109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45979.304457986109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45979.304457986109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45979.304457986109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45979.304457986109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45979.304457986109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45979.304457986109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45979.304457986109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45979.304457986109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45979.304457986109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45979.304457986109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45979.304457986109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45979.304457986109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45979.304457986109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45979.304457986109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45979.304457986109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45979.304457986109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45979.304457986109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45979.304457986109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45979.304457986109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45979.304457986109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45979.304457986109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45979.304457986109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45979.304457986109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45979.304457986109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45979.304457986109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45979.304457986109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45979.304457986109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45979.304457986109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45979.304457986109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45979.304457986109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45979.304457986109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45979.304457986109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45979.304457986109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45979.304457986109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45979.304457986109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45979.304457986109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45979.304457986109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45979.304457986109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45979.304457986109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45979.304457986109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45979.304457986109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45979.304457986109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45979.304457986109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45979.304457986109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45979.304457986109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45979.304457986109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45979.304457986109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45979.304457986109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45979.304457986109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45979.304457986109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45979.304457986109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45979.304457986109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45979.304457986109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45979.304457986109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45979.304457986109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45979.304457986109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45979.304457986109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45979.304457986109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45979.304457986109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45979.304457986109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45979.304457986109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45979.304457986109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45979.304457986109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45979.304457986109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45979.304457986109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45979.304457986109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45979.304457986109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45979.304457986109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45979.304457986109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45979.304457986109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45979.304457986109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45979.304457986109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45979.304457986109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45979.304457986109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45979.304457986109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45979.304457986109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45979.304457986109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45979.304457986109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45979.304457986109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45979.304457986109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45979.304457986109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45979.304457986109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45979.304457986109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45979.304457986109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45979.304457986109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45979.304457986109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45979.304457986109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45979.304457986109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45979.304457986109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45979.304457986109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45979.304457986109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45979.304457986109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45979.304457986109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45979.304457986109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45979.304457986109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45979.304457986109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45979.304457986109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45979.304457986109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45979.304457986109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45979.304457986109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45979.304457986109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45979.304457986109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45979.304457986109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45979.304457986109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45979.304457986109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45979.304457986109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45979.304457986109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45979.304457986109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45979.304457986109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45979.304457986109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45979.304457986109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45979.304457986109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45979.304457986109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45979.304457986109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45979.304457986109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45979.304457986109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45979.304457986109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45979.304457986109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45979.304457986109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45979.304457986109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45979.304457986109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45979.304457986109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45979.304457986109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45979.304457986109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45979.304457986109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45979.304457986109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45979.304457986109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45979.304457986109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45979.304457986109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45979.304457986109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45979.304457986109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45979.304457986109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45979.304457986109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45979.304457986109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45979.304457986109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45979.304457986109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45979.304457986109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45979.304457986109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45979.304457986109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45979.304457986109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45979.304457986109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45979.304457986109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45979.304457986109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45979.304457986109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45979.304457986109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45979.304457986109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45979.304457986109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45979.304457986109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45979.304457986109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45979.304457986109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45979.304457986109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45979.304457986109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45979.304457986109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45979.304457986109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45979.304457986109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45979.304457986109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45979.304457986109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45979.304457986109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45979.304457986109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45979.304457986109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45979.304457986109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45979.304457986109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45979.304457986109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45979.304457986109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45979.304457986109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45979.304457986109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45979.304457986109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45979.304457986109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45979.304457986109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45979.304457986109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45979.304457986109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45979.304457986109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45979.304457986109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45979.304457986109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45979.304457986109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45979.304457986109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45979.304457986109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45979.304457986109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45979.304457986109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45979.304457986109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45979.304457986109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45979.304457986109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45979.304457986109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45979.304457986109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45979.304457986109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45979.304457986109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45979.304457986109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45979.304457986109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45979.304457986109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45979.304457986109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45979.304457986109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45979.304457986109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45979.304457986109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45979.304457986109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45979.304457986109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45979.304457986109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45979.304457986109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45979.304457986109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45979.304457986109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45979.304457986109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45979.304457986109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45979.304457986109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45979.304457986109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45979.304457986109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45979.304457986109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45979.304457986109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45979.304457986109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45979.304457986109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45979.304457986109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45979.304457986109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45979.304457986109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45979.304457986109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45979.304457986109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45979.304457986109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45979.304457986109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45979.304457986109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45979.304457986109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45979.304457986109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45979.304457986109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45979.304457986109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45979.304457986109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45979.304457986109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45979.304457986109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45979.304457986109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45979.304457986109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45979.304457986109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45979.304457986109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45979.304457986109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45979.304457986109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45979.304457986109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45979.304457986109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45979.304457986109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45979.304457986109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45979.304457986109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45979.304457986109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45979.304457986109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45979.304457986109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45979.304457986109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45979.304457986109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45979.304457986109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45979.304457986109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45979.304457986109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45979.304457986109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45979.304457986109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45979.304457986109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45979.304457986109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45979.304457986109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45979.304457986109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45979.304457986109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45979.304457986109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45979.304457986109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45979.304457986109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45979.304457986109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45979.304457986109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45979.304457986109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45979.304457986109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45979.304457986109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45979.304457986109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45979.304457986109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45979.304457986109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45979.304457986109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45979.304457986109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45979.304457986109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45979.304457986109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45979.304457986109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45979.304457986109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45979.304457986109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45979.304457986109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45979.304457986109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45979.304457986109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45979.304457986109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45979.304457986109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45979.304457986109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45979.304457986109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45979.304457986109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45979.304457986109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45979.304457986109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45979.304457986109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45979.304457986109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45979.304457986109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45979.304457986109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45979.304457986109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45979.304457986109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45979.304457986109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45979.304457986109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45979.304457986109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45979.304457986109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45979.304457986109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45979.304457986109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45979.304457986109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45979.304457986109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45979.304457986109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45979.304457986109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45979.304457986109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45979.304457986109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45979.304457986109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45979.304457986109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45979.304457986109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45979.304457986109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45979.304457986109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45979.304457986109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45979.304457986109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45979.304457986109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45979.304457986109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45979.304457986109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45979.304457986109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45979.304457986109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45979.304457986109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45979.304457986109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45979.304457986109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45979.304457986109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45979.304457986109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45979.304457986109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45979.304457986109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45979.304457986109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45979.304457986109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45979.304457986109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45979.304457986109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45979.304457986109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45979.304457986109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45979.304457986109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45979.304457986109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45979.304457986109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45979.304457986109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45979.304457986109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45979.304457986109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45979.304457986109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45979.304457986109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45979.304457986109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45979.304457986109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45979.304457986109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45979.304457986109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45979.304457986109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45979.304457986109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45979.304457986109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45979.304457986109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45979.304457986109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45979.304457986109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45979.304457986109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45979.304457986109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45979.304457986109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45979.304457986109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45979.304457986109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45979.304457986109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45979.304457986109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45979.304457986109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45979.304457986109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45979.304457986109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45979.304457986109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45979.304457986109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45979.304457986109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45979.304457986109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45979.304457986109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45979.304457986109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45979.304457986109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45979.304457986109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45979.304457986109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45979.304457986109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45979.304457986109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45979.304457986109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45979.304457986109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45979.304457986109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45979.304457986109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45979.304457986109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45979.304457986109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45979.304457986109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45979.304457986109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45979.304457986109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45979.304457986109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45979.304457986109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45979.304457986109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45979.304457986109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45979.304457986109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45979.304457986109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45979.304457986109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45979.304457986109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45979.304457986109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45979.304457986109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45979.304457986109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45979.304457986109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45979.304457986109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45979.304457986109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45979.304457986109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45979.304457986109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45979.304457986109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45979.304457986109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45979.304457986109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45979.304457986109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45979.304457986109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45979.304457986109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45979.304457986109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45979.304457986109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45979.304457986109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45979.304457986109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45979.304457986109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45979.304457986109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45979.304457986109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45979.304457986109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45979.304457986109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45979.304457986109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45979.304457986109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45979.304457986109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45979.304457986109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45979.304457986109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45979.304457986109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45979.304457986109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45979.304457986109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45979.304457986109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45979.304457986109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45979.304457986109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45979.304457986109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45979.304457986109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45979.304457986109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45979.304457986109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45979.304457986109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45979.304457986109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45979.304457986109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45979.304457986109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45979.304457986109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45979.304457986109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45979.304457986109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45979.304457986109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45979.304457986109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45979.304457986109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45979.304457986109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45979.304457986109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45979.304457986109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45979.304457986109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45979.304457986109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45979.304457986109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45979.304457986109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45979.304457986109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45979.304457986109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45979.304457986109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45979.304457986109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45979.304457986109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45979.304457986109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45979.304457986109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45979.304457986109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45979.304457986109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45979.304457986109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45979.304457986109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45979.304457986109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45979.304457986109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45979.304457986109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45979.304457986109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45979.304457986109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45979.304457986109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45979.304457986109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45979.304457986109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45979.304457986109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45979.304457986109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45979.304457986109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45979.304457986109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45979.304457986109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45979.304457986109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45979.304457986109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45979.304457986109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45979.304457986109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45979.304457986109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45979.304457986109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45979.304457986109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45979.304457986109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45979.304457986109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45979.304457986109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45979.304457986109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275.82374039351271</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v>45979.138888888891</v>
      </c>
      <c r="G3" s="96">
        <f ca="1">IFERROR(NOW()-F3,"")</f>
        <v>0.16556909721839475</v>
      </c>
      <c r="H3" s="95">
        <v>45979.120416666665</v>
      </c>
      <c r="I3" s="95" t="str">
        <f>IFERROR(VLOOKUP(D3,DB!A:F,6,0),"")</f>
        <v>Generator-SG</v>
      </c>
      <c r="J3" s="113" t="str">
        <f>IFERROR(VLOOKUP(D3,DB!A:G,7,0),"")</f>
        <v>No BB Shifted</v>
      </c>
      <c r="K3" s="97" t="s">
        <v>39110</v>
      </c>
      <c r="L3" s="91" t="str">
        <f>IFERROR(VLOOKUP(D3,DB!A:I,9,0),"")</f>
        <v>Latis</v>
      </c>
    </row>
    <row r="4" spans="1:16" ht="15" customHeight="1">
      <c r="A4" s="113" t="s">
        <v>39111</v>
      </c>
      <c r="B4" s="91" t="str">
        <f>IFERROR(VLOOKUP(D4,DB!A:K,11,0),"")</f>
        <v>R4</v>
      </c>
      <c r="C4" s="93">
        <v>1</v>
      </c>
      <c r="D4" s="91" t="s">
        <v>39112</v>
      </c>
      <c r="E4" s="94" t="s">
        <v>39021</v>
      </c>
      <c r="F4" s="95">
        <v>45979.212500000001</v>
      </c>
      <c r="G4" s="96">
        <f ca="1">IFERROR(NOW()-F4,"")</f>
        <v>9.1957986107445322E-2</v>
      </c>
      <c r="H4" s="95">
        <v>45979.199548611112</v>
      </c>
      <c r="I4" s="113" t="str">
        <f>IFERROR(VLOOKUP(D4,DB!A:F,6,0),"")</f>
        <v>Generator-SG</v>
      </c>
      <c r="J4" s="113" t="str">
        <f>IFERROR(VLOOKUP(D4,DB!A:G,7,0),"")</f>
        <v>Vandalized</v>
      </c>
      <c r="K4" s="97" t="s">
        <v>39113</v>
      </c>
      <c r="L4" s="91" t="str">
        <f>IFERROR(VLOOKUP(D4,DB!A:I,9,0),"")</f>
        <v>Latis</v>
      </c>
    </row>
    <row r="5" spans="1:16" ht="15" customHeight="1">
      <c r="A5" s="113"/>
      <c r="B5" s="91" t="str">
        <f>IFERROR(VLOOKUP(D5,DB!A:K,11,0),"")</f>
        <v/>
      </c>
      <c r="C5" s="93"/>
      <c r="D5" s="91"/>
      <c r="E5" s="94"/>
      <c r="F5" s="95"/>
      <c r="G5" s="96">
        <f ca="1">IFERROR(NOW()-F5,"")</f>
        <v>45979.304457986109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45979.304457986109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45979.304457986109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45979.304457986109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45979.304457986109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45979.304457986109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45979.304457986109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45979.304457986109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45979.304457986109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45979.304457986109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45979.304457986109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45979.304457986109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45979.304457986109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45979.304457986109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45979.304457986109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45979.304457986109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45979.304457986109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45979.304457986109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45979.304457986109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45979.304457986109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45979.304457986109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45979.304457986109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45979.304457986109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45979.304457986109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45979.304457986109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45979.304457986109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45979.304457986109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45979.304457986109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45979.304457986109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45979.304457986109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45979.304457986109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45979.304457986109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45979.304457986109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45979.304457986109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45979.304457986109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45979.304457986109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45979.304457986109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45979.304457986109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45979.304457986109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45979.304457986109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45979.304457986109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45979.304457986109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45979.304457986109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45979.304457986109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45979.304457986109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45979.304457986109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45979.304457986109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45979.304457986109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45979.304457986109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45979.304457986109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45979.304457986109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45979.304457986109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45979.304457986109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45979.304457986109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45979.304457986109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45979.304457986109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45979.304457986109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45979.304457986109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45979.304457986109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45979.304457986109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45979.304457986109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45979.304457986109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45979.304457986109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45979.304457986109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45979.304457986109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45979.304457986109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45979.304457986109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45979.304457986109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45979.304457986109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45979.304457986109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45979.304457986109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45979.304457986109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45979.304457986109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45979.304457986109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45979.304457986109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45979.304457986109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45979.304457986109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45979.304457986109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45979.304457986109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45979.304457986109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45979.304457986109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45979.304457986109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45979.304457986109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45979.304457986109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45979.304457986109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45979.304457986109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45979.304457986109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45979.304457986109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45979.304457986109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45979.304457986109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45979.304457986109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45979.304457986109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45979.304457986109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45979.304457986109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45979.304457986109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45979.304457986109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45979.304457986109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45979.304457986109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45979.304457986109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45979.304457986109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45979.304457986109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45979.304457986109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45979.304457986109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45979.304457986109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45979.304457986109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45979.304457986109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45979.304457986109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45979.304457986109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45979.304457986109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45979.304457986109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45979.304457986109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45979.304457986109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45979.304457986109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45979.304457986109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45979.304457986109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45979.304457986109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45979.304457986109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45979.304457986109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45979.304457986109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45979.304457986109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45979.304457986109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45979.304457986109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45979.304457986109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45979.304457986109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45979.304457986109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45979.304457986109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45979.304457986109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45979.304457986109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45979.304457986109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45979.304457986109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45979.304457986109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45979.304457986109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45979.304457986109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45979.304457986109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45979.304457986109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45979.304457986109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45979.304457986109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45979.304457986109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45979.304457986109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45979.304457986109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45979.304457986109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45979.304457986109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45979.304457986109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45979.304457986109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45979.304457986109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45979.304457986109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45979.304457986109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45979.304457986109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45979.304457986109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45979.304457986109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45979.304457986109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45979.304457986109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45979.304457986109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45979.304457986109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45979.304457986109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45979.304457986109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45979.304457986109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45979.304457986109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45979.304457986109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45979.304457986109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45979.304457986109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45979.304457986109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45979.304457986109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45979.304457986109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45979.304457986109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45979.304457986109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45979.304457986109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45979.304457986109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45979.304457986109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45979.304457986109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45979.304457986109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45979.304457986109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45979.304457986109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45979.304457986109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45979.304457986109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45979.304457986109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45979.304457986109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45979.304457986109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45979.304457986109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45979.304457986109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45979.304457986109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45979.304457986109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45979.304457986109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45979.304457986109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45979.304457986109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45979.304457986109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45979.304457986109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45979.304457986109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45979.304457986109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45979.304457986109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45979.304457986109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45979.304457986109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45979.304457986109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45979.304457986109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45979.304457986109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45979.304457986109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45979.304457986109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45979.304457986109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45979.304457986109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45979.304457986109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45979.304457986109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45979.304457986109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45979.304457986109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45979.304457986109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45979.304457986109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45979.304457986109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45979.304457986109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45979.304457986109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45979.304457986109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45979.304457986109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45979.304457986109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45979.304457986109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45979.304457986109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45979.304457986109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45979.304457986109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45979.304457986109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45979.304457986109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45979.304457986109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45979.304457986109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45979.304457986109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45979.304457986109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45979.304457986109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45979.304457986109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45979.304457986109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45979.304457986109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45979.304457986109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45979.304457986109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45979.304457986109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45979.304457986109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45979.304457986109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45979.304457986109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45979.304457986109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45979.304457986109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45979.304457986109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45979.304457986109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45979.304457986109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45979.304457986109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45979.304457986109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45979.304457986109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45979.304457986109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45979.304457986109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45979.304457986109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45979.304457986109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45979.304457986109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45979.304457986109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45979.304457986109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45979.304457986109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45979.304457986109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45979.304457986109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45979.304457986109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45979.304457986109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45979.304457986109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45979.304457986109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45979.304457986109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45979.304457986109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45979.304457986109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45979.304457986109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45979.304457986109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45979.304457986109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45979.304457986109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45979.304457986109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45979.304457986109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45979.304457986109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45979.304457986109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45979.304457986109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45979.304457986109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45979.304457986109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45979.304457986109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45979.304457986109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45979.304457986109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45979.304457986109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45979.304457986109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45979.304457986109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45979.304457986109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45979.304457986109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45979.304457986109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45979.304457986109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45979.304457986109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45979.304457986109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45979.304457986109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45979.304457986109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45979.304457986109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45979.304457986109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45979.304457986109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45979.304457986109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45979.304457986109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45979.304457986109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45979.304457986109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45979.304457986109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45979.304457986109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45979.304457986109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45979.304457986109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45979.304457986109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45979.304457986109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45979.304457986109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45979.304457986109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45979.304457986109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45979.304457986109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45979.304457986109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45979.304457986109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45979.304457986109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45979.304457986109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45979.304457986109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45979.304457986109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45979.304457986109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45979.304457986109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45979.304457986109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45979.304457986109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45979.304457986109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45979.304457986109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45979.304457986109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45979.304457986109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45979.304457986109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45979.304457986109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45979.304457986109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45979.304457986109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45979.304457986109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45979.304457986109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45979.304457986109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45979.304457986109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45979.304457986109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45979.304457986109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45979.304457986109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45979.304457986109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45979.304457986109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45979.304457986109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45979.304457986109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45979.304457986109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45979.304457986109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45979.304457986109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45979.304457986109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45979.304457986109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45979.304457986109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45979.304457986109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45979.304457986109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45979.304457986109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45979.304457986109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45979.304457986109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45979.304457986109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45979.304457986109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45979.304457986109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45979.304457986109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45979.304457986109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45979.304457986109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45979.304457986109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45979.304457986109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45979.304457986109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45979.304457986109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45979.304457986109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45979.304457986109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45979.304457986109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45979.304457986109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45979.304457986109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45979.304457986109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45979.304457986109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45979.304457986109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45979.304457986109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45979.304457986109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45979.304457986109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45979.304457986109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45979.304457986109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45979.304457986109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45979.304457986109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45979.304457986109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45979.304457986109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45979.304457986109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45979.304457986109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45979.304457986109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45979.304457986109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45979.304457986109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45979.304457986109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45979.304457986109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45979.304457986109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45979.304457986109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45979.304457986109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45979.304457986109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45979.304457986109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45979.304457986109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45979.304457986109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45979.304457986109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45979.304457986109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45979.304457986109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45979.304457986109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45979.304457986109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45979.304457986109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45979.304457986109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45979.304457986109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45979.304457986109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45979.304457986109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45979.304457986109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45979.304457986109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45979.304457986109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45979.304457986109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45979.304457986109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45979.304457986109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45979.304457986109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45979.304457986109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45979.304457986109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45979.304457986109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45979.304457986109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45979.304457986109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45979.304457986109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45979.304457986109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45979.304457986109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45979.304457986109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45979.304457986109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45979.304457986109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45979.304457986109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45979.304457986109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45979.304457986109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45979.304457986109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45979.304457986109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45979.304457986109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45979.304457986109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45979.304457986109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45979.304457986109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45979.304457986109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45979.304457986109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45979.304457986109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45979.304457986109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45979.304457986109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45979.304457986109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45979.304457986109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45979.304457986109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45979.304457986109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45979.304457986109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45979.304457986109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45979.304457986109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45979.304457986109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45979.304457986109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45979.304457986109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45979.304457986109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45979.304457986109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45979.304457986109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45979.304457986109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45979.304457986109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45979.304457986109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45979.304457986109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45979.304457986109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45979.304457986109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45979.304457986109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45979.304457986109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45979.304457986109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45979.304457986109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45979.304457986109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45979.304457986109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45979.304457986109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45979.304457986109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45979.304457986109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45979.304457986109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45979.304457986109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45979.304457986109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45979.304457986109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45979.304457986109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45979.304457986109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45979.304457986109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45979.304457986109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45979.304457986109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45979.304457986109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45979.304457986109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45979.304457986109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45979.304457986109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45979.304457986109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45979.304457986109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45979.304457986109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45979.304457986109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45979.304457986109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45979.304457986109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45979.304457986109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45979.304457986109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45979.304457986109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45979.304457986109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45979.304457986109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45979.304457986109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45979.304457986109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45979.304457986109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45979.304457986109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45979.304457986109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45979.304457986109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45979.304457986109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45979.304457986109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45979.304457986109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45979.304457986109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45979.304457986109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45979.304457986109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45979.304457986109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45979.304457986109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45979.304457986109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45979.304457986109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45979.304457986109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45979.304457986109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45979.304457986109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45979.304457986109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45979.304457986109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45979.304457986109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45979.304457986109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45979.304457986109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45979.304457986109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45979.304457986109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45979.304457986109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45979.304457986109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45979.304457986109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45979.304457986109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45979.304457986109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45979.304457986109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45979.304457986109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45979.304457986109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45979.304457986109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45979.304457986109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45979.304457986109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45979.304457986109</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K19" sqref="K1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87.472397800920589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53.115580671292264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30.643346874996496</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1.7896547453710809</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35"/>
      <c r="G6" s="111">
        <f ca="1">IFERROR(NOW()-F6,"")</f>
        <v>45979.304457986109</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45979.304457986109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45979.304457986109</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45979.304457986109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45979.304457986109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45979.304457986109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45979.304457986109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45979.304457986109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45979.304457986109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45979.304457986109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45979.304457986109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45979.304457986109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45979.304457986109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45979.304457986109</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45979.304457986109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45979.304457986109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45979.304457986109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45979.304457986109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45979.304457986109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45979.304457986109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45979.304457986109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45979.304457986109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45979.304457986109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45979.304457986109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45979.304457986109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45979.304457986109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45979.304457986109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45979.304457986109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45979.304457986109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45979.304457986109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45979.304457986109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45979.304457986109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45979.304457986109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45979.304457986109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45979.304457986109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45979.304457986109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45979.304457986109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45979.304457986109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45979.304457986109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45979.304457986109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45979.304457986109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45979.304457986109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45979.304457986109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45979.304457986109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45979.304457986109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45979.304457986109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45979.304457986109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45979.304457986109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45979.304457986109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45979.304457986109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45979.304457986109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45979.304457986109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45979.304457986109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45979.304457986109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45979.304457986109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45979.304457986109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45979.304457986109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45979.304457986109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45979.304457986109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45979.304457986109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45979.304457986109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45979.304457986109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45979.304457986109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45979.304457986109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45979.304457986109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45979.304457986109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45979.304457986109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45979.304457986109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45979.304457986109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45979.304457986109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45979.304457986109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45979.304457986109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45979.304457986109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45979.304457986109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45979.304457986109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45979.304457986109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45979.304457986109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45979.304457986109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45979.304457986109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45979.304457986109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45979.304457986109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45979.304457986109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45979.304457986109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45979.304457986109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45979.304457986109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45979.304457986109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45979.304457986109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45979.304457986109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45979.304457986109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45979.304457986109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45979.304457986109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45979.304457986109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45979.304457986109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45979.304457986109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45979.304457986109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45979.304457986109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45979.304457986109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45979.304457986109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45979.304457986109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45979.304457986109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45979.304457986109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45979.304457986109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45979.304457986109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45979.304457986109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45979.304457986109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45979.304457986109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45979.304457986109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45979.304457986109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45979.304457986109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45979.304457986109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45979.304457986109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45979.304457986109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45979.304457986109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45979.304457986109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45979.304457986109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45979.304457986109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45979.304457986109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45979.304457986109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45979.304457986109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45979.304457986109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45979.304457986109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45979.304457986109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45979.304457986109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45979.304457986109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45979.304457986109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45979.304457986109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45979.304457986109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45979.304457986109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45979.304457986109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45979.304457986109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45979.304457986109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45979.304457986109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45979.304457986109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45979.304457986109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45979.304457986109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45979.304457986109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45979.304457986109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45979.304457986109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45979.304457986109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45979.304457986109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45979.304457986109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45979.304457986109</v>
      </c>
      <c r="H147" s="109"/>
      <c r="I147" s="109" t="str">
        <f>IFERROR(VLOOKUP(D147,DB!A:F,6,0),"")</f>
        <v/>
      </c>
      <c r="J147" s="109" t="str">
        <f>IFERROR(VLOOKUP(D147,DB!A:G,7,0),"")</f>
        <v/>
      </c>
      <c r="K147" s="109"/>
      <c r="L147" s="109" t="str">
        <f>IFERROR(VLOOKUP(D147,DB!A:I,9,0),"")</f>
        <v/>
      </c>
    </row>
    <row r="148" spans="1:12">
      <c r="A148" s="138"/>
      <c r="B148" s="139" t="str">
        <f>IFERROR(VLOOKUP(D148,DB!A:K,11,0),"")</f>
        <v/>
      </c>
      <c r="C148" s="138"/>
      <c r="D148" s="138"/>
      <c r="E148" s="138"/>
      <c r="F148" s="140"/>
      <c r="G148" s="111">
        <f ca="1">IFERROR(NOW()-F148,"")</f>
        <v>45979.304457986109</v>
      </c>
      <c r="H148" s="140"/>
      <c r="I148" s="139" t="str">
        <f>IFERROR(VLOOKUP(D148,DB!A:F,6,0),"")</f>
        <v/>
      </c>
      <c r="J148" s="139" t="str">
        <f>IFERROR(VLOOKUP(D148,DB!A:G,7,0),"")</f>
        <v/>
      </c>
      <c r="K148" s="138"/>
      <c r="L148" s="139" t="str">
        <f>IFERROR(VLOOKUP(D148,DB!A:I,9,0),"")</f>
        <v/>
      </c>
    </row>
    <row r="149" spans="1:12">
      <c r="A149" s="138"/>
      <c r="B149" s="139" t="str">
        <f>IFERROR(VLOOKUP(D149,DB!A:K,11,0),"")</f>
        <v/>
      </c>
      <c r="C149" s="138"/>
      <c r="D149" s="138"/>
      <c r="E149" s="138"/>
      <c r="F149" s="140"/>
      <c r="G149" s="111">
        <f ca="1">IFERROR(NOW()-F149,"")</f>
        <v>45979.304457986109</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45979.304457986109</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45979.304457986109</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45979.304457986109</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45979.304457986109</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45979.304457986109</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45979.304457986109</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45979.304457986109</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45979.304457986109</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45979.304457986109</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45979.304457986109</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45979.304457986109</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45979.304457986109</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45979.304457986109</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45979.304457986109</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45979.304457986109</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45979.304457986109</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45979.304457986109</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45979.304457986109</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45979.304457986109</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45979.304457986109</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45979.304457986109</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45979.304457986109</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45979.304457986109</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45979.304457986109</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45979.304457986109</v>
      </c>
      <c r="H174" s="140"/>
      <c r="I174" s="139" t="str">
        <f>IFERROR(VLOOKUP(D174,DB!A:F,6,0),"")</f>
        <v/>
      </c>
      <c r="J174" s="139" t="str">
        <f>IFERROR(VLOOKUP(D174,DB!A:G,7,0),"")</f>
        <v/>
      </c>
      <c r="K174" s="138"/>
      <c r="L174" s="139" t="str">
        <f>IFERROR(VLOOKUP(D174,DB!A:I,9,0),"")</f>
        <v/>
      </c>
    </row>
    <row r="175" spans="1:12">
      <c r="A175" s="138"/>
      <c r="B175" s="139" t="str">
        <f>IFERROR(VLOOKUP(D175,DB!A:K,11,0),"")</f>
        <v/>
      </c>
      <c r="C175" s="138"/>
      <c r="D175" s="138"/>
      <c r="E175" s="138"/>
      <c r="F175" s="140"/>
      <c r="G175" s="111">
        <f ca="1">IFERROR(NOW()-F175,"")</f>
        <v>45979.304457986109</v>
      </c>
      <c r="H175" s="140"/>
      <c r="I175" s="139" t="str">
        <f>IFERROR(VLOOKUP(D175,DB!A:F,6,0),"")</f>
        <v/>
      </c>
      <c r="J175" s="139" t="str">
        <f>IFERROR(VLOOKUP(D175,DB!A:G,7,0),"")</f>
        <v/>
      </c>
      <c r="K175" s="138"/>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45979.304457986109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45979.304457986109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45979.304457986109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45979.304457986109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45979.304457986109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45979.304457986109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45979.304457986109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45979.304457986109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45979.304457986109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45979.304457986109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45979.304457986109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45979.304457986109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45979.304457986109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45979.304457986109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45979.304457986109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45979.304457986109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45979.304457986109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45979.304457986109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45979.304457986109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45979.304457986109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45979.304457986109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45979.304457986109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45979.304457986109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45979.304457986109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45979.304457986109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45979.304457986109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45979.304457986109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45979.304457986109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45979.304457986109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45979.304457986109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45979.304457986109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45979.304457986109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45979.304457986109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45979.304457986109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45979.304457986109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45979.304457986109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45979.304457986109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45979.304457986109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45979.304457986109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45979.304457986109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45979.304457986109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45979.304457986109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45979.304457986109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45979.304457986109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45979.304457986109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45979.304457986109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45979.304457986109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45979.304457986109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45979.304457986109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45979.304457986109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45979.304457986109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45979.304457986109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45979.304457986109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45979.304457986109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45979.304457986109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45979.304457986109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45979.304457986109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45979.304457986109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45979.304457986109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45979.304457986109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45979.304457986109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45979.304457986109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45979.304457986109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45979.304457986109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45979.304457986109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45979.304457986109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45979.304457986109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45979.304457986109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45979.304457986109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45979.304457986109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45979.304457986109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45979.304457986109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45979.304457986109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45979.304457986109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45979.304457986109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45979.304457986109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45979.304457986109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45979.304457986109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45979.304457986109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45979.304457986109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45979.304457986109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2025-11-18T04:20:24Z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