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962" documentId="13_ncr:1_{F6CB121F-512D-4AA6-A0C1-0FB36C537598}" xr6:coauthVersionLast="47" xr6:coauthVersionMax="47" xr10:uidLastSave="{C4B58788-B249-4472-A38B-B7F1897DDAA2}"/>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<sst xmlns="http://schemas.openxmlformats.org/spreadsheetml/2006/main" count="179019" uniqueCount="39101">
  <si>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</si>
  <si>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</si>
  <si>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</si>
  <si>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</si>
  <si>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</si>
  <si>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</si>
  <si>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</si>
  <si>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</si>
  <si>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</si>
  <si>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</si>
  <si>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</si>
  <si>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</si>
  <si>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</si>
  <si>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</si>
  <si>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</si>
  <si>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</si>
  <si>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</si>
  <si>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</si>
  <si>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</si>
  <si>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</si>
  <si>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</si>
  <si>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</si>
  <si>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</si>
  <si>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</si>
  <si>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</si>
  <si>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</si>
  <si>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</si>
  <si>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</si>
  <si>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</si>
  <si>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</si>
  <si>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</si>
  <si>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</si>
  <si>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</si>
  <si>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</si>
  <si>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</si>
  <si>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</si>
  <si>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</si>
  <si>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</si>
  <si>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</si>
  <si>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</si>
  <si>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</si>
  <si>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</si>
  <si>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</si>
  <si>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</si>
  <si>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</si>
  <si>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</si>
  <si>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</si>
  <si>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</si>
  <si>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</si>
  <si>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</si>
  <si>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</si>
  <si>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</si>
  <si>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</si>
  <si>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</si>
  <si>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</si>
  <si>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</si>
  <si>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</si>
  <si>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</si>
  <si>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</si>
  <si>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</si>
  <si>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</si>
  <si>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</si>
  <si>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</si>
  <si>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</si>
  <si>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</si>
  <si>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</si>
  <si>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</si>
  <si>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</si>
  <si>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</si>
  <si>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</si>
  <si>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</si>
  <si>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</si>
  <si>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</si>
  <si>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</si>
  <si>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</si>
  <si>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</si>
  <si>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</si>
  <si>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</si>
  <si>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</si>
  <si>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</si>
  <si>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</si>
  <si>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</si>
  <si>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</si>
  <si>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</si>
  <si>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</si>
  <si>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</si>
  <si>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</si>
  <si>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</si>
  <si>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</si>
  <si>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</si>
  <si>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</si>
  <si>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</si>
  <si>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</si>
  <si>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</si>
  <si>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</si>
  <si>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</si>
  <si>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</si>
  <si>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</si>
  <si>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</si>
  <si>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</si>
  <si>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</si>
  <si>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</si>
  <si>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</si>
  <si>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</si>
  <si>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</si>
  <si>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</si>
  <si>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</si>
  <si>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</si>
  <si>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</si>
  <si>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</si>
  <si>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</si>
  <si>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</si>
  <si>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</si>
  <si>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</si>
  <si>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</si>
  <si>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</si>
  <si>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</si>
  <si>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</si>
  <si>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</si>
  <si>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</si>
  <si>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</si>
  <si>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</si>
  <si>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</si>
  <si>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</si>
  <si>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</si>
  <si>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</si>
  <si>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</si>
  <si>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</si>
  <si>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</si>
  <si>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</si>
  <si>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</si>
  <si>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</si>
  <si>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</si>
  <si>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</si>
  <si>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</si>
  <si>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</si>
  <si>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</si>
  <si>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</si>
  <si>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</si>
  <si>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</si>
  <si>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</si>
  <si>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</si>
  <si>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</si>
  <si>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</si>
  <si>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</si>
  <si>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</si>
  <si>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</si>
  <si>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</si>
  <si>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</si>
  <si>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</si>
  <si>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</si>
  <si>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</si>
  <si>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</si>
  <si>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</si>
  <si>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</si>
  <si>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</si>
  <si>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</si>
  <si>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</si>
  <si>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</si>
  <si>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</si>
  <si>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</si>
  <si>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</si>
  <si>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</si>
  <si>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</si>
  <si>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</si>
  <si>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</si>
  <si>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</si>
  <si>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</si>
  <si>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</si>
  <si>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</si>
  <si>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</si>
  <si>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</si>
  <si>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</si>
  <si>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</si>
  <si>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</si>
  <si>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</si>
  <si>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</si>
  <si>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</si>
  <si>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</si>
  <si>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</si>
  <si>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</si>
  <si>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</si>
  <si>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</si>
  <si>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</si>
  <si>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</si>
  <si>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</si>
  <si>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</si>
  <si>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</si>
  <si>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</si>
  <si>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</si>
  <si>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</si>
  <si>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</si>
  <si>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</si>
  <si>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</si>
  <si>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</si>
  <si>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</si>
  <si>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</si>
  <si>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</si>
  <si>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</si>
  <si>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</si>
  <si>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</si>
  <si>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</si>
  <si>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</si>
  <si>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</si>
  <si>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</si>
  <si>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</si>
  <si>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</si>
  <si>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</si>
  <si>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</si>
  <si>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</si>
  <si>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</si>
  <si>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</si>
  <si>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</si>
  <si>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</si>
  <si>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</si>
  <si>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</si>
  <si>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</si>
  <si>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</si>
  <si>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</si>
  <si>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</si>
  <si>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</si>
  <si>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</si>
  <si>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</si>
  <si>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</si>
  <si>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</si>
  <si>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</si>
  <si>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</si>
  <si>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</si>
  <si>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</si>
  <si>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</si>
  <si>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</si>
  <si>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</si>
  <si>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</si>
  <si>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</si>
  <si>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</si>
  <si>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</si>
  <si>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</si>
  <si>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</si>
  <si>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</si>
  <si>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</si>
  <si>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</si>
  <si>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</si>
  <si>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</si>
  <si>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</si>
  <si>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</si>
  <si>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</si>
  <si>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</si>
  <si>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</si>
  <si>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</si>
  <si>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</si>
  <si>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</si>
  <si>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</si>
  <si>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</si>
  <si>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</si>
  <si>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</si>
  <si>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</si>
  <si>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</si>
  <si>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</si>
  <si>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</si>
  <si>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</si>
  <si>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</si>
  <si>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</si>
  <si>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</si>
  <si>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</si>
  <si>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</si>
  <si>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</si>
  <si>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</si>
  <si>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</si>
  <si>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</si>
  <si>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</si>
  <si>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</si>
  <si>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</si>
  <si>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</si>
  <si>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</si>
  <si>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</si>
  <si>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</si>
  <si>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</si>
  <si>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</si>
  <si>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</si>
  <si>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</si>
  <si>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</si>
  <si>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</si>
  <si>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</si>
  <si>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</si>
  <si>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</si>
  <si>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</si>
  <si>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</si>
  <si>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</si>
  <si>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</si>
  <si>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</si>
  <si>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</si>
  <si>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</si>
  <si>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</si>
  <si>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</si>
  <si>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</si>
  <si>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</si>
  <si>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</si>
  <si>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</si>
  <si>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</si>
  <si>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</si>
  <si>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</si>
  <si>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</si>
  <si>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</si>
  <si>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</si>
  <si>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</si>
  <si>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</si>
  <si>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</si>
  <si>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</si>
  <si>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</si>
  <si>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</si>
  <si>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</si>
  <si>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</si>
  <si>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</si>
  <si>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</si>
  <si>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</si>
  <si>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</si>
  <si>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</si>
  <si>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</si>
  <si>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</si>
  <si>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</si>
  <si>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</si>
  <si>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</si>
  <si>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</si>
  <si>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</si>
  <si>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</si>
  <si>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</si>
  <si>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</si>
  <si>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</si>
  <si>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</si>
  <si>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</si>
  <si>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</si>
  <si>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</si>
  <si>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</si>
  <si>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</si>
  <si>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</si>
  <si>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</si>
  <si>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</si>
  <si>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</si>
  <si>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</si>
  <si>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</si>
  <si>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</si>
  <si>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</si>
  <si>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</si>
  <si>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</si>
  <si>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</si>
  <si>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</si>
  <si>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</si>
  <si>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</si>
  <si>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</si>
  <si>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</si>
  <si>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</si>
  <si>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</si>
  <si>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</si>
  <si>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</si>
  <si>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</si>
  <si>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</si>
  <si>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</si>
  <si>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</si>
  <si>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</si>
  <si>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</si>
  <si>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</si>
  <si>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</si>
  <si>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</si>
  <si>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</si>
  <si>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</si>
  <si>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</si>
  <si>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</si>
  <si>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</si>
  <si>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</si>
  <si>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</si>
  <si>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</si>
  <si>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</si>
  <si>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</si>
  <si>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</si>
  <si>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</si>
  <si>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</si>
  <si>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</si>
  <si>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</si>
  <si>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</si>
  <si>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</si>
  <si>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</si>
  <si>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</si>
  <si>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</si>
  <si>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</si>
  <si>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</si>
  <si>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</si>
  <si>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</si>
  <si>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</si>
  <si>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</si>
  <si>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</si>
  <si>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</si>
  <si>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</si>
  <si>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</si>
  <si>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</si>
  <si>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</si>
  <si>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</si>
  <si>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</si>
  <si>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</si>
  <si>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</si>
  <si>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</si>
  <si>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</si>
  <si>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</si>
  <si>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</si>
  <si>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</si>
  <si>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</si>
  <si>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</si>
  <si>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</si>
  <si>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</si>
  <si>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</si>
  <si>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</si>
  <si>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</si>
  <si>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</si>
  <si>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</si>
  <si>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</si>
  <si>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</si>
  <si>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</si>
  <si>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</si>
  <si>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</si>
  <si>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</si>
  <si>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</si>
  <si>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</si>
  <si>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</si>
  <si>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</si>
  <si>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</si>
  <si>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</si>
  <si>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</si>
  <si>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</si>
  <si>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</si>
  <si>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</si>
  <si>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</si>
  <si>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</si>
  <si>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</si>
  <si>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</si>
  <si>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</si>
  <si>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</si>
  <si>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</si>
  <si>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</si>
  <si>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</si>
  <si>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</si>
  <si>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</si>
  <si>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</si>
  <si>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</si>
  <si>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</si>
  <si>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</si>
  <si>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</si>
  <si>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</si>
  <si>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</si>
  <si>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</si>
  <si>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</si>
  <si>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</si>
  <si>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</si>
  <si>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</si>
  <si>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</si>
  <si>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</si>
  <si>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</si>
  <si>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</si>
  <si>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</si>
  <si>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</si>
  <si>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</si>
  <si>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</si>
  <si>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</si>
  <si>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</si>
  <si>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</si>
  <si>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</si>
  <si>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</si>
  <si>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</si>
  <si>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</si>
  <si>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</si>
  <si>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</si>
  <si>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</si>
  <si>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</si>
  <si>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</si>
  <si>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</si>
  <si>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</si>
  <si>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</si>
  <si>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</si>
  <si>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</si>
  <si>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</si>
  <si>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</si>
  <si>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</si>
  <si>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</si>
  <si>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</si>
  <si>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</si>
  <si>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</si>
  <si>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</si>
  <si>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</si>
  <si>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</si>
  <si>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</si>
  <si>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</si>
  <si>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</si>
  <si>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</si>
  <si>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</si>
  <si>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</si>
  <si>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</si>
  <si>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</si>
  <si>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</si>
  <si>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</si>
  <si>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</si>
  <si>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</si>
  <si>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</si>
  <si>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</si>
  <si>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</si>
  <si>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</si>
  <si>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</si>
  <si>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</si>
  <si>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</si>
  <si>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</si>
  <si>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</si>
  <si>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</si>
  <si>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</si>
  <si>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</si>
  <si>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</si>
  <si>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</si>
  <si>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</si>
  <si>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</si>
  <si>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</si>
  <si>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</si>
  <si>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</si>
  <si>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</si>
  <si>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</si>
  <si>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</si>
  <si>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</si>
  <si>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</si>
  <si>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</si>
  <si>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</si>
  <si>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</si>
  <si>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</si>
  <si>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</si>
  <si>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</si>
  <si>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</si>
  <si>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</si>
  <si>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</si>
  <si>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</si>
  <si>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</si>
  <si>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</si>
  <si>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</si>
  <si>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</si>
  <si>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</si>
  <si>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</si>
  <si>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</si>
  <si>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</si>
  <si>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</si>
  <si>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</si>
  <si>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</si>
  <si>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</si>
  <si>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</si>
  <si>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</si>
  <si>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</si>
  <si>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</si>
  <si>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</si>
  <si>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</si>
  <si>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</si>
  <si>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</si>
  <si>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</si>
  <si>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</si>
  <si>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</si>
  <si>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</si>
  <si>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</si>
  <si>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</si>
  <si>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</si>
  <si>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</si>
  <si>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</si>
  <si>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</si>
  <si>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</si>
  <si>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</si>
  <si>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</si>
  <si>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</si>
  <si>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</si>
  <si>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</si>
  <si>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</si>
  <si>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</si>
  <si>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</si>
  <si>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</si>
  <si>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</si>
  <si>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</si>
  <si>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</si>
  <si>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</si>
  <si>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</si>
  <si>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</si>
  <si>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</si>
  <si>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</si>
  <si>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</si>
  <si>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</si>
  <si>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</si>
  <si>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</si>
  <si>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</si>
  <si>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</si>
  <si>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</si>
  <si>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</si>
  <si>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</si>
  <si>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</si>
  <si>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</si>
  <si>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</si>
  <si>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</si>
  <si>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</si>
  <si>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</si>
  <si>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</si>
  <si>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</si>
  <si>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</si>
  <si>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</si>
  <si>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</si>
  <si>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</si>
  <si>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</si>
  <si>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</si>
  <si>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</si>
  <si>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</si>
  <si>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</si>
  <si>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</si>
  <si>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</si>
  <si>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</si>
  <si>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</si>
  <si>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</si>
  <si>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</si>
  <si>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</si>
  <si>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</si>
  <si>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</si>
  <si>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</si>
  <si>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</si>
  <si>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</si>
  <si>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</si>
  <si>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</si>
  <si>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</si>
  <si>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</si>
  <si>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</si>
  <si>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</si>
  <si>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</si>
  <si>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</si>
  <si>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</si>
  <si>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</si>
  <si>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</si>
  <si>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</si>
  <si>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</si>
  <si>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</si>
  <si>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</si>
  <si>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</si>
  <si>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</si>
  <si>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</si>
  <si>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</si>
  <si>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</si>
  <si>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</si>
  <si>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</si>
  <si>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</si>
  <si>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</si>
  <si>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</si>
  <si>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</si>
  <si>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</si>
  <si>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</si>
  <si>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</si>
  <si>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</si>
  <si>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</si>
  <si>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</si>
  <si>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</si>
  <si>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</si>
  <si>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</si>
  <si>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</si>
  <si>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</si>
  <si>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</si>
  <si>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</si>
  <si>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</si>
  <si>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</si>
  <si>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</si>
  <si>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</si>
  <si>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</si>
  <si>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</si>
  <si>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</si>
  <si>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</si>
  <si>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</si>
  <si>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</si>
  <si>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</si>
  <si>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</si>
  <si>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</si>
  <si>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</si>
  <si>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</si>
  <si>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</si>
  <si>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</si>
  <si>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</si>
  <si>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</si>
  <si>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</si>
  <si>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</si>
  <si>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</si>
  <si>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</si>
  <si>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</si>
  <si>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</si>
  <si>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</si>
  <si>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</si>
  <si>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</si>
  <si>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</si>
  <si>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</si>
  <si>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</si>
  <si>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</si>
  <si>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</si>
  <si>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</si>
  <si>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</si>
  <si>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</si>
  <si>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</si>
  <si>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</si>
  <si>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</si>
  <si>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</si>
  <si>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</si>
  <si>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</si>
  <si>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</si>
  <si>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</si>
  <si>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</si>
  <si>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</si>
  <si>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</si>
  <si>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</si>
  <si>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</si>
  <si>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</si>
  <si>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</si>
  <si>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</si>
  <si>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</si>
  <si>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</si>
  <si>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</si>
  <si>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</si>
  <si>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</si>
  <si>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</si>
  <si>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</si>
  <si>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</si>
  <si>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</si>
  <si>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</si>
  <si>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</si>
  <si>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</si>
  <si>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</si>
  <si>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</si>
  <si>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</si>
  <si>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</si>
  <si>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</si>
  <si>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</si>
  <si>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</si>
  <si>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</si>
  <si>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</si>
  <si>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</si>
  <si>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</si>
  <si>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</si>
  <si>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</si>
  <si>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</si>
  <si>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</si>
  <si>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</si>
  <si>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</si>
  <si>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</si>
  <si>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</si>
  <si>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</si>
  <si>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</si>
  <si>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</si>
  <si>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</si>
  <si>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</si>
  <si>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</si>
  <si>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</si>
  <si>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</si>
  <si>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</si>
  <si>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</si>
  <si>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</si>
  <si>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</si>
  <si>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</si>
  <si>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</si>
  <si>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</si>
  <si>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</si>
  <si>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</si>
  <si>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</si>
  <si>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</si>
  <si>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</si>
  <si>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</si>
  <si>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</si>
  <si>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</si>
  <si>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</si>
  <si>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</si>
  <si>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</si>
  <si>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</si>
  <si>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</si>
  <si>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</si>
  <si>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</si>
  <si>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</si>
  <si>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</si>
  <si>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</si>
  <si>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</si>
  <si>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</si>
  <si>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</si>
  <si>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</si>
  <si>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</si>
  <si>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</si>
  <si>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</si>
  <si>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</si>
  <si>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</si>
  <si>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</si>
  <si>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</si>
  <si>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</si>
  <si>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</si>
  <si>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</si>
  <si>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</si>
  <si>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</si>
  <si>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</si>
  <si>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</si>
  <si>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</si>
  <si>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</si>
  <si>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</si>
  <si>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</si>
  <si>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</si>
  <si>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</si>
  <si>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</si>
  <si>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</si>
  <si>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</si>
  <si>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</si>
  <si>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</si>
  <si>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</si>
  <si>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</si>
  <si>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</si>
  <si>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</si>
  <si>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</si>
  <si>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</si>
  <si>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</si>
  <si>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</si>
  <si>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</si>
  <si>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</si>
  <si>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</si>
  <si>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</si>
  <si>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</si>
  <si>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</si>
  <si>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</si>
  <si>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</si>
  <si>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</si>
  <si>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</si>
  <si>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</si>
  <si>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</si>
  <si>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</si>
  <si>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</si>
  <si>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</si>
  <si>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</si>
  <si>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</si>
  <si>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</si>
  <si>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</si>
  <si>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</si>
  <si>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</si>
  <si>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</si>
  <si>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</si>
  <si>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</si>
  <si>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</si>
  <si>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</si>
  <si>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</si>
  <si>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</si>
  <si>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</si>
  <si>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</si>
  <si>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</si>
  <si>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</si>
  <si>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</si>
  <si>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</si>
  <si>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</si>
  <si>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</si>
  <si>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</si>
  <si>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</si>
  <si>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</si>
  <si>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</si>
  <si>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</si>
  <si>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</si>
  <si>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</si>
  <si>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</si>
  <si>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</si>
  <si>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</si>
  <si>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</si>
  <si>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</si>
  <si>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</si>
  <si>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</si>
  <si>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</si>
  <si>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</si>
  <si>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</si>
  <si>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</si>
  <si>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</si>
  <si>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</si>
  <si>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</si>
  <si>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</si>
  <si>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</si>
  <si>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</si>
  <si>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</si>
  <si>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</si>
  <si>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</si>
  <si>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</si>
  <si>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</si>
  <si>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</si>
  <si>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</si>
  <si>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</si>
  <si>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</si>
  <si>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</si>
  <si>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</si>
  <si>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</si>
  <si>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</si>
  <si>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</si>
  <si>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</si>
  <si>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</si>
  <si>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</si>
  <si>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</si>
  <si>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</si>
  <si>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</si>
  <si>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</si>
  <si>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</si>
  <si>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</si>
  <si>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</si>
  <si>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</si>
  <si>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</si>
  <si>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</si>
  <si>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</si>
  <si>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</si>
  <si>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</si>
  <si>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</si>
  <si>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</si>
  <si>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</si>
  <si>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</si>
  <si>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</si>
  <si>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</si>
  <si>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</si>
  <si>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</si>
  <si>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</si>
  <si>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</si>
  <si>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</si>
  <si>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</si>
  <si>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</si>
  <si>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</si>
  <si>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</si>
  <si>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</si>
  <si>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</si>
  <si>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</si>
  <si>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</si>
  <si>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</si>
  <si>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</si>
  <si>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</si>
  <si>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</si>
  <si>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</si>
  <si>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</si>
  <si>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</si>
  <si>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</si>
  <si>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</si>
  <si>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</si>
  <si>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</si>
  <si>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</si>
  <si>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</si>
  <si>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</si>
  <si>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</si>
  <si>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</si>
  <si>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</si>
  <si>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</si>
  <si>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</si>
  <si>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</si>
  <si>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</si>
  <si>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</si>
  <si>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</si>
  <si>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</si>
  <si>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</si>
  <si>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</si>
  <si>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</si>
  <si>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</si>
  <si>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</si>
  <si>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</si>
  <si>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</si>
  <si>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</si>
  <si>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</si>
  <si>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</si>
  <si>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</si>
  <si>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</si>
  <si>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</si>
  <si>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</si>
  <si>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</si>
  <si>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</si>
  <si>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</si>
  <si>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</si>
  <si>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</si>
  <si>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</si>
  <si>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</si>
  <si>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</si>
  <si>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</si>
  <si>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</si>
  <si>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</si>
  <si>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</si>
  <si>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</si>
  <si>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</si>
  <si>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</si>
  <si>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</si>
  <si>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</si>
  <si>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</si>
  <si>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</si>
  <si>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</si>
  <si>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</si>
  <si>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</si>
  <si>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</si>
  <si>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</si>
  <si>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</si>
  <si>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</si>
  <si>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</si>
  <si>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</si>
  <si>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</si>
  <si>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</si>
  <si>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</si>
  <si>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</si>
  <si>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</si>
  <si>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</si>
  <si>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</si>
  <si>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</si>
  <si>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</si>
  <si>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</si>
  <si>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</si>
  <si>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</si>
  <si>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</si>
  <si>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</si>
  <si>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</si>
  <si>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</si>
  <si>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</si>
  <si>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</si>
  <si>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</si>
  <si>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</si>
  <si>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</si>
  <si>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</si>
  <si>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</si>
  <si>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</si>
  <si>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</si>
  <si>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</si>
  <si>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</si>
  <si>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</si>
  <si>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</si>
  <si>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</si>
  <si>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</si>
  <si>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</si>
  <si>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</si>
  <si>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</si>
  <si>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</si>
  <si>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</si>
  <si>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</si>
  <si>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</si>
  <si>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</si>
  <si>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</si>
  <si>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</si>
  <si>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</si>
  <si>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</si>
  <si>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</si>
  <si>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</si>
  <si>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</si>
  <si>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</si>
  <si>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</si>
  <si>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</si>
  <si>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</si>
  <si>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</si>
  <si>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</si>
  <si>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</si>
  <si>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</si>
  <si>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</si>
  <si>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</si>
  <si>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</si>
  <si>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</si>
  <si>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</si>
  <si>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</si>
  <si>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</si>
  <si>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</si>
  <si>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</si>
  <si>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</si>
  <si>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</si>
  <si>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</si>
  <si>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</si>
  <si>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</si>
  <si>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</si>
  <si>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</si>
  <si>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</si>
  <si>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</si>
  <si>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</si>
  <si>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</si>
  <si>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</si>
  <si>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</si>
  <si>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</si>
  <si>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</si>
  <si>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</si>
  <si>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</si>
  <si>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</si>
  <si>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</si>
  <si>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</si>
  <si>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</si>
  <si>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</si>
  <si>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</si>
  <si>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</si>
  <si>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</si>
  <si>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</si>
  <si>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</si>
  <si>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</si>
  <si>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</si>
  <si>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</si>
  <si>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</si>
  <si>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</si>
  <si>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</si>
  <si>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</si>
  <si>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</si>
  <si>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</si>
  <si>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</si>
  <si>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</si>
  <si>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</si>
  <si>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</si>
  <si>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</si>
  <si>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</si>
  <si>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</si>
  <si>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</si>
  <si>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</si>
  <si>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</si>
  <si>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</si>
  <si>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</si>
  <si>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</si>
  <si>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</si>
  <si>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</si>
  <si>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</si>
  <si>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</si>
  <si>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</si>
  <si>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</si>
  <si>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</si>
  <si>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</si>
  <si>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</si>
  <si>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</si>
  <si>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</si>
  <si>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</si>
  <si>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</si>
  <si>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</si>
  <si>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</si>
  <si>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</si>
  <si>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</si>
  <si>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</si>
  <si>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</si>
  <si>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</si>
  <si>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</si>
  <si>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</si>
  <si>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</si>
  <si>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</si>
  <si>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</si>
  <si>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</si>
  <si>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</si>
  <si>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</si>
  <si>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</si>
  <si>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</si>
  <si>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</si>
  <si>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</si>
  <si>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</si>
  <si>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</si>
  <si>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</si>
  <si>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</si>
  <si>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</si>
  <si>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</si>
  <si>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</si>
  <si>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</si>
  <si>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</si>
  <si>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</si>
  <si>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</si>
  <si>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</si>
  <si>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</si>
  <si>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</si>
  <si>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</si>
  <si>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</si>
  <si>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</si>
  <si>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</si>
  <si>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</si>
  <si>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</si>
  <si>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</si>
  <si>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</si>
  <si>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</si>
  <si>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</si>
  <si>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</si>
  <si>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</si>
  <si>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</si>
  <si>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</si>
  <si>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</si>
  <si>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</si>
  <si>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</si>
  <si>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</si>
  <si>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</si>
  <si>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</si>
  <si>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</si>
  <si>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</si>
  <si>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</si>
  <si>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</si>
  <si>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</si>
  <si>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</si>
  <si>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</si>
  <si>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</si>
  <si>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</si>
  <si>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</si>
  <si>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</si>
  <si>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</si>
  <si>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</si>
  <si>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</si>
  <si>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</si>
  <si>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</si>
  <si>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</si>
  <si>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</si>
  <si>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</si>
  <si>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</si>
  <si>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</si>
  <si>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</si>
  <si>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</si>
  <si>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</si>
  <si>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</si>
  <si>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</si>
  <si>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</si>
  <si>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</si>
  <si>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</si>
  <si>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</si>
  <si>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</si>
  <si>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</si>
  <si>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</si>
  <si>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</si>
  <si>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</si>
  <si>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</si>
  <si>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</si>
  <si>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</si>
  <si>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</si>
  <si>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</si>
  <si>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</si>
  <si>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</si>
  <si>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</si>
  <si>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</si>
  <si>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</si>
  <si>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</si>
  <si>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</si>
  <si>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</si>
  <si>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</si>
  <si>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</si>
  <si>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</si>
  <si>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</si>
  <si>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</si>
  <si>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</si>
  <si>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</si>
  <si>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</si>
  <si>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</si>
  <si>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</si>
  <si>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</si>
  <si>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</si>
  <si>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</si>
  <si>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</si>
  <si>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</si>
  <si>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</si>
  <si>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</si>
  <si>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</si>
  <si>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</si>
  <si>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</si>
  <si>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</si>
  <si>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</si>
  <si>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</si>
  <si>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</si>
  <si>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</si>
  <si>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</si>
  <si>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</si>
  <si>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</si>
  <si>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</si>
  <si>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</si>
  <si>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</si>
  <si>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</si>
  <si>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</si>
  <si>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</si>
  <si>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</si>
  <si>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</si>
  <si>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</si>
  <si>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</si>
  <si>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</si>
  <si>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</si>
  <si>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</si>
  <si>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</si>
  <si>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</si>
  <si>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</si>
  <si>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</si>
  <si>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</si>
  <si>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</si>
  <si>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</si>
  <si>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</si>
  <si>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</si>
  <si>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</si>
  <si>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</si>
  <si>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</si>
  <si>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</si>
  <si>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</si>
  <si>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</si>
  <si>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</si>
  <si>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</si>
  <si>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</si>
  <si>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</si>
  <si>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</si>
  <si>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</si>
  <si>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</si>
  <si>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</si>
  <si>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</si>
  <si>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</si>
  <si>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</si>
  <si>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</si>
  <si>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</si>
  <si>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</si>
  <si>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</si>
  <si>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</si>
  <si>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</si>
  <si>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</si>
  <si>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</si>
  <si>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</si>
  <si>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</si>
  <si>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</si>
  <si>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</si>
  <si>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</si>
  <si>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</si>
  <si>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</si>
  <si>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</si>
  <si>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</si>
  <si>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</si>
  <si>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</si>
  <si>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</si>
  <si>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</si>
  <si>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</si>
  <si>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</si>
  <si>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</si>
  <si>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</si>
  <si>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</si>
  <si>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</si>
  <si>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</si>
  <si>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</si>
  <si>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</si>
  <si>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</si>
  <si>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</si>
  <si>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</si>
  <si>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</si>
  <si>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</si>
  <si>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</si>
  <si>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</si>
  <si>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</si>
  <si>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</si>
  <si>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</si>
  <si>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</si>
  <si>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</si>
  <si>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</si>
  <si>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</si>
  <si>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</si>
  <si>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</si>
  <si>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</si>
  <si>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</si>
  <si>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</si>
  <si>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</si>
  <si>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</si>
  <si>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</si>
  <si>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</si>
  <si>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</si>
  <si>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</si>
  <si>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</si>
  <si>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</si>
  <si>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</si>
  <si>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</si>
  <si>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</si>
  <si>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</si>
  <si>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</si>
  <si>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</si>
  <si>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</si>
  <si>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</si>
  <si>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</si>
  <si>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</si>
  <si>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</si>
  <si>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</si>
  <si>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</si>
  <si>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</si>
  <si>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</si>
  <si>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</si>
  <si>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</si>
  <si>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</si>
  <si>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</si>
  <si>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</si>
  <si>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</si>
  <si>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</si>
  <si>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</si>
  <si>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</si>
  <si>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</si>
  <si>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</si>
  <si>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</si>
  <si>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</si>
  <si>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</si>
  <si>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</si>
  <si>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</si>
  <si>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</si>
  <si>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</si>
  <si>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</si>
  <si>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</si>
  <si>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</si>
  <si>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</si>
  <si>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</si>
  <si>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</si>
  <si>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</si>
  <si>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</si>
  <si>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</si>
  <si>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</si>
  <si>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</si>
  <si>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</si>
  <si>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</si>
  <si>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</si>
  <si>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</si>
  <si>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</si>
  <si>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</si>
  <si>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</si>
  <si>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</si>
  <si>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</si>
  <si>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</si>
  <si>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</si>
  <si>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</si>
  <si>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</si>
  <si>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</si>
  <si>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</si>
  <si>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</si>
  <si>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</si>
  <si>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</si>
  <si>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</si>
  <si>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</si>
  <si>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</si>
  <si>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</si>
  <si>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</si>
  <si>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</si>
  <si>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</si>
  <si>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</si>
  <si>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</si>
  <si>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</si>
  <si>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</si>
  <si>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</si>
  <si>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</si>
  <si>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</si>
  <si>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</si>
  <si>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</si>
  <si>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</si>
  <si>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</si>
  <si>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</si>
  <si>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</si>
  <si>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</si>
  <si>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</si>
  <si>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</si>
  <si>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</si>
  <si>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</si>
  <si>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</si>
  <si>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</si>
  <si>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</si>
  <si>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</si>
  <si>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</si>
  <si>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</si>
  <si>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</si>
  <si>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</si>
  <si>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</si>
  <si>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</si>
  <si>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</si>
  <si>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</si>
  <si>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</si>
  <si>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</si>
  <si>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</si>
  <si>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</si>
  <si>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</si>
  <si>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</si>
  <si>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</si>
  <si>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</si>
  <si>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</si>
  <si>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</si>
  <si>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</si>
  <si>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</si>
  <si>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</si>
  <si>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</si>
  <si>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</si>
  <si>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</si>
  <si>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</si>
  <si>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</si>
  <si>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</si>
  <si>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</si>
  <si>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</si>
  <si>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</si>
  <si>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</si>
  <si>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</si>
  <si>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</si>
  <si>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</si>
  <si>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</si>
  <si>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</si>
  <si>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</si>
  <si>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</si>
  <si>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</si>
  <si>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</si>
  <si>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</si>
  <si>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</si>
  <si>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</si>
  <si>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</si>
  <si>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</si>
  <si>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</si>
  <si>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</si>
  <si>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</si>
  <si>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</si>
  <si>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</si>
  <si>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</si>
  <si>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</si>
  <si>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</si>
  <si>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</si>
  <si>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</si>
  <si>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</si>
  <si>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</si>
  <si>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</si>
  <si>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</si>
  <si>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</si>
  <si>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</si>
  <si>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</si>
  <si>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</si>
  <si>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</si>
  <si>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</si>
  <si>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</si>
  <si>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</si>
  <si>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</si>
  <si>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</si>
  <si>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</si>
  <si>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</si>
  <si>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</si>
  <si>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</si>
  <si>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</si>
  <si>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</si>
  <si>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</si>
  <si>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</si>
  <si>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</si>
  <si>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</si>
  <si>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</si>
  <si>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</si>
  <si>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</si>
  <si>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</si>
  <si>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</si>
  <si>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</si>
  <si>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</si>
  <si>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</si>
  <si>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</si>
  <si>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</si>
  <si>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</si>
  <si>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</si>
  <si>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</si>
  <si>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</si>
  <si>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</si>
  <si>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</si>
  <si>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</si>
  <si>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</si>
  <si>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</si>
  <si>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</si>
  <si>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</si>
  <si>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</si>
  <si>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</si>
  <si>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</si>
  <si>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</si>
  <si>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</si>
  <si>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</si>
  <si>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</si>
  <si>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</si>
  <si>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</si>
  <si>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</si>
  <si>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</si>
  <si>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</si>
  <si>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</si>
  <si>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</si>
  <si>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</si>
  <si>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</si>
  <si>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</si>
  <si>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</si>
  <si>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</si>
  <si>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</si>
  <si>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</si>
  <si>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</si>
  <si>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</si>
  <si>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</si>
  <si>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</si>
  <si>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</si>
  <si>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</si>
  <si>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</si>
  <si>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</si>
  <si>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</si>
  <si>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</si>
  <si>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</si>
  <si>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</si>
  <si>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</si>
  <si>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</si>
  <si>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</si>
  <si>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</si>
  <si>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</si>
  <si>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</si>
  <si>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</si>
  <si>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</si>
  <si>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</si>
  <si>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</si>
  <si>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</si>
  <si>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</si>
  <si>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</si>
  <si>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</si>
  <si>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</si>
  <si>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</si>
  <si>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</si>
  <si>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</si>
  <si>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</si>
  <si>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</si>
  <si>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</si>
  <si>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</si>
  <si>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</si>
  <si>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</si>
  <si>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</si>
  <si>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</si>
  <si>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</si>
  <si>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</si>
  <si>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</si>
  <si>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</si>
  <si>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</si>
  <si>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</si>
  <si>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</si>
  <si>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</si>
  <si>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</si>
  <si>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</si>
  <si>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</si>
  <si>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</si>
  <si>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</si>
  <si>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</si>
  <si>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</si>
  <si>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</si>
  <si>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</si>
  <si>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</si>
  <si>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</si>
  <si>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</si>
  <si>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</si>
  <si>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</si>
  <si>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</si>
  <si>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</si>
  <si>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</si>
  <si>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</si>
  <si>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</si>
  <si>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</si>
  <si>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</si>
  <si>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</si>
  <si>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</si>
  <si>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</si>
  <si>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</si>
  <si>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</si>
  <si>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</si>
  <si>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</si>
  <si>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</si>
  <si>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</si>
  <si>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</si>
  <si>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</si>
  <si>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</si>
  <si>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</si>
  <si>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</si>
  <si>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</si>
  <si>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</si>
  <si>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</si>
  <si>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</si>
  <si>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</si>
  <si>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</si>
  <si>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</si>
  <si>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</si>
  <si>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</si>
  <si>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</si>
  <si>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</si>
  <si>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</si>
  <si>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</si>
  <si>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</si>
  <si>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</si>
  <si>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</si>
  <si>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</si>
  <si>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</si>
  <si>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</si>
  <si>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</si>
  <si>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</si>
  <si>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</si>
  <si>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</si>
  <si>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</si>
  <si>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</si>
  <si>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</si>
  <si>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</si>
  <si>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</si>
  <si>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</si>
  <si>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</si>
  <si>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</si>
  <si>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</si>
  <si>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</si>
  <si>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</si>
  <si>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</si>
  <si>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</si>
  <si>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</si>
  <si>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</si>
  <si>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</si>
  <si>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</si>
  <si>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</si>
  <si>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</si>
  <si>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</si>
  <si>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</si>
  <si>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</si>
  <si>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</si>
  <si>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</si>
  <si>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</si>
  <si>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</si>
  <si>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</si>
  <si>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</si>
  <si>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</si>
  <si>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</si>
  <si>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</si>
  <si>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</si>
  <si>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</si>
  <si>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</si>
  <si>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</si>
  <si>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</si>
  <si>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</si>
  <si>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</si>
  <si>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</si>
  <si>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</si>
  <si>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</si>
  <si>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</si>
  <si>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</si>
  <si>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</si>
  <si>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</si>
  <si>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</si>
  <si>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</si>
  <si>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</si>
  <si>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</si>
  <si>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</si>
  <si>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</si>
  <si>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</si>
  <si>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</si>
  <si>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</si>
  <si>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</si>
  <si>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</si>
  <si>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</si>
  <si>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</si>
  <si>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</si>
  <si>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</si>
  <si>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</si>
  <si>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</si>
  <si>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</si>
  <si>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</si>
  <si>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</si>
  <si>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</si>
  <si>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</si>
  <si>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</si>
  <si>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</si>
  <si>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</si>
  <si>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</si>
  <si>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</si>
  <si>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</si>
  <si>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</si>
  <si>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</si>
  <si>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</si>
  <si>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</si>
  <si>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</si>
  <si>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</si>
  <si>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</si>
  <si>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</si>
  <si>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</si>
  <si>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</si>
  <si>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</si>
  <si>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</si>
  <si>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</si>
  <si>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</si>
  <si>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</si>
  <si>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</si>
  <si>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</si>
  <si>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</si>
  <si>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</si>
  <si>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</si>
  <si>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</si>
  <si>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</si>
  <si>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</si>
  <si>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</si>
  <si>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</si>
  <si>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</si>
  <si>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</si>
  <si>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</si>
  <si>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</si>
  <si>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</si>
  <si>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</si>
  <si>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</si>
  <si>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</si>
  <si>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</si>
  <si>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</si>
  <si>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</si>
  <si>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</si>
  <si>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</si>
  <si>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</si>
  <si>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</si>
  <si>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</si>
  <si>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</si>
  <si>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</si>
  <si>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</si>
  <si>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</si>
  <si>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</si>
  <si>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</si>
  <si>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</si>
  <si>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</si>
  <si>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</si>
  <si>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</si>
  <si>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</si>
  <si>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</si>
  <si>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</si>
  <si>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</si>
  <si>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</si>
  <si>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</si>
  <si>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</si>
  <si>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</si>
  <si>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</si>
  <si>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</si>
  <si>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</si>
  <si>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</si>
  <si>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</si>
  <si>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</si>
  <si>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</si>
  <si>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</si>
  <si>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</si>
  <si>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</si>
  <si>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</si>
  <si>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</si>
  <si>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</si>
  <si>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</si>
  <si>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</si>
  <si>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</si>
  <si>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</si>
  <si>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</si>
  <si>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</si>
  <si>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</si>
  <si>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</si>
  <si>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</si>
  <si>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</si>
  <si>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</si>
  <si>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</si>
  <si>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</si>
  <si>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</si>
  <si>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</si>
  <si>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</si>
  <si>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</si>
  <si>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</si>
  <si>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</si>
  <si>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</si>
  <si>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</si>
  <si>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</si>
  <si>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</si>
  <si>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</si>
  <si>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</si>
  <si>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</si>
  <si>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</si>
  <si>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</si>
  <si>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</si>
  <si>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</si>
  <si>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</si>
  <si>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</si>
  <si>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</si>
  <si>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</si>
  <si>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</si>
  <si>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</si>
  <si>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</si>
  <si>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</si>
  <si>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</si>
  <si>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</si>
  <si>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</si>
  <si>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</si>
  <si>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</si>
  <si>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</si>
  <si>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</si>
  <si>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</si>
  <si>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</si>
  <si>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</si>
  <si>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</si>
  <si>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</si>
  <si>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</si>
  <si>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</si>
  <si>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</si>
  <si>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</si>
  <si>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</si>
  <si>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</si>
  <si>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</si>
  <si>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</si>
  <si>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</si>
  <si>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</si>
  <si>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</si>
  <si>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</si>
  <si>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</si>
  <si>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</si>
  <si>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</si>
  <si>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</si>
  <si>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</si>
  <si>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</si>
  <si>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</si>
  <si>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</si>
  <si>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</si>
  <si>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</si>
  <si>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</si>
  <si>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</si>
  <si>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</si>
  <si>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</si>
  <si>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</si>
  <si>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</si>
  <si>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</si>
  <si>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</si>
  <si>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</si>
  <si>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</si>
  <si>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</si>
  <si>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</si>
  <si>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</si>
  <si>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</si>
  <si>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</si>
  <si>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</si>
  <si>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</si>
  <si>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</si>
  <si>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</si>
  <si>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</si>
  <si>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</si>
  <si>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</si>
  <si>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</si>
  <si>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</si>
  <si>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</si>
  <si>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</si>
  <si>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</si>
  <si>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</si>
  <si>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</si>
  <si>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</si>
  <si>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</si>
  <si>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</si>
  <si>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</si>
  <si>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</si>
  <si>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</si>
  <si>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</si>
  <si>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</si>
  <si>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</si>
  <si>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</si>
  <si>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</si>
  <si>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</si>
  <si>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</si>
  <si>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</si>
  <si>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</si>
  <si>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</si>
  <si>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</si>
  <si>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</si>
  <si>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</si>
  <si>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</si>
  <si>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</si>
  <si>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</si>
  <si>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</si>
  <si>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</si>
  <si>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</si>
  <si>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</si>
  <si>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</si>
  <si>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</si>
  <si>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</si>
  <si>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</si>
  <si>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</si>
  <si>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</si>
  <si>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</si>
  <si>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</si>
  <si>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</si>
  <si>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</si>
  <si>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</si>
  <si>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</si>
  <si>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</si>
  <si>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</si>
  <si>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</si>
  <si>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</si>
  <si>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</si>
  <si>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</si>
  <si>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</si>
  <si>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</si>
  <si>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</si>
  <si>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</si>
  <si>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</si>
  <si>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</si>
  <si>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</si>
  <si>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</si>
  <si>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</si>
  <si>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</si>
  <si>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</si>
  <si>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</si>
  <si>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</si>
  <si>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</si>
  <si>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</si>
  <si>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</si>
  <si>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</si>
  <si>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</si>
  <si>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</si>
  <si>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</si>
  <si>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</si>
  <si>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</si>
  <si>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</si>
  <si>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</si>
  <si>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</si>
  <si>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</si>
  <si>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</si>
  <si>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</si>
  <si>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</si>
  <si>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</si>
  <si>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</si>
  <si>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</si>
  <si>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</si>
  <si>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</si>
  <si>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</si>
  <si>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</si>
  <si>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</si>
  <si>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</si>
  <si>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</si>
  <si>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</si>
  <si>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</si>
  <si>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</si>
  <si>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</si>
  <si>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</si>
  <si>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</si>
  <si>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</si>
  <si>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</si>
  <si>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</si>
  <si>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</si>
  <si>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</si>
  <si>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</si>
  <si>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</si>
  <si>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</si>
  <si>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</si>
  <si>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</si>
  <si>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</si>
  <si>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</si>
  <si>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</si>
  <si>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</si>
  <si>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</si>
  <si>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</si>
  <si>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</si>
  <si>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</si>
  <si>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</si>
  <si>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</si>
  <si>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</si>
  <si>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</si>
  <si>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</si>
  <si>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</si>
  <si>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</si>
  <si>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</si>
  <si>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</si>
  <si>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</si>
  <si>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</si>
  <si>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</si>
  <si>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</si>
  <si>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</si>
  <si>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</si>
  <si>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</si>
  <si>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</si>
  <si>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</si>
  <si>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</si>
  <si>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</si>
  <si>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</si>
  <si>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</si>
  <si>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</si>
  <si>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</si>
  <si>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</si>
  <si>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</si>
  <si>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</si>
  <si>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</si>
  <si>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</si>
  <si>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</si>
  <si>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</si>
  <si>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</si>
  <si>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</si>
  <si>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</si>
  <si>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</si>
  <si>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</si>
  <si>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</si>
  <si>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</si>
  <si>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</si>
  <si>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</si>
  <si>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</si>
  <si>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</si>
  <si>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</si>
  <si>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</si>
  <si>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</si>
  <si>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</si>
  <si>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</si>
  <si>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</si>
  <si>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</si>
  <si>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</si>
  <si>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</si>
  <si>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</si>
  <si>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</si>
  <si>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</si>
  <si>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</si>
  <si>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</si>
  <si>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</si>
  <si>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</si>
  <si>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</si>
  <si>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</si>
  <si>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</si>
  <si>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</si>
  <si>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</si>
  <si>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</si>
  <si>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</si>
  <si>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</si>
  <si>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</si>
  <si>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</si>
  <si>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</si>
  <si>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</si>
  <si>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</si>
  <si>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</si>
  <si>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</si>
  <si>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</si>
  <si>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</si>
  <si>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</si>
  <si>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</si>
  <si>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</si>
  <si>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</si>
  <si>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</si>
  <si>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</si>
  <si>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</si>
  <si>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</si>
  <si>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</si>
  <si>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</si>
  <si>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</si>
  <si>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</si>
  <si>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</si>
  <si>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</si>
  <si>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</si>
  <si>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</si>
  <si>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</si>
  <si>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</si>
  <si>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</si>
  <si>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</si>
  <si>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</si>
  <si>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</si>
  <si>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</si>
  <si>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</si>
  <si>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</si>
  <si>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</si>
  <si>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</si>
  <si>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</si>
  <si>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</si>
  <si>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</si>
  <si>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</si>
  <si>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</si>
  <si>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</si>
  <si>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</si>
  <si>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</si>
  <si>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</si>
  <si>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</si>
  <si>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</si>
  <si>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</si>
  <si>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</si>
  <si>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</si>
  <si>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</si>
  <si>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</si>
  <si>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</si>
  <si>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</si>
  <si>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</si>
  <si>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</si>
  <si>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</si>
  <si>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</si>
  <si>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</si>
  <si>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</si>
  <si>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</si>
  <si>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</si>
  <si>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</si>
  <si>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</si>
  <si>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</si>
  <si>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</si>
  <si>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</si>
  <si>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</si>
  <si>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</si>
  <si>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</si>
  <si>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</si>
  <si>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</si>
  <si>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</si>
  <si>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</si>
  <si>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</si>
  <si>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</si>
  <si>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</si>
  <si>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</si>
  <si>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</si>
  <si>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</si>
  <si>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</si>
  <si>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</si>
  <si>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</si>
  <si>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</si>
  <si>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</si>
  <si>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</si>
  <si>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</si>
  <si>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</si>
  <si>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</si>
  <si>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</si>
  <si>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</si>
  <si>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</si>
  <si>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</si>
  <si>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</si>
  <si>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</si>
  <si>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</si>
  <si>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</si>
  <si>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</si>
  <si>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</si>
  <si>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</si>
  <si>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</si>
  <si>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</si>
  <si>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</si>
  <si>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</si>
  <si>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</si>
  <si>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</si>
  <si>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</si>
  <si>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</si>
  <si>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</si>
  <si>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</si>
  <si>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</si>
  <si>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</si>
  <si>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</si>
  <si>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</si>
  <si>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</si>
  <si>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</si>
  <si>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</si>
  <si>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</si>
  <si>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</si>
  <si>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</si>
  <si>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</si>
  <si>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</si>
  <si>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</si>
  <si>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</si>
  <si>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</si>
  <si>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</si>
  <si>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</si>
  <si>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</si>
  <si>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</si>
  <si>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</si>
  <si>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</si>
  <si>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</si>
  <si>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</si>
  <si>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</si>
  <si>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</si>
  <si>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</si>
  <si>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</si>
  <si>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</si>
  <si>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</si>
  <si>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</si>
  <si>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</si>
  <si>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</si>
  <si>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</si>
  <si>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</si>
  <si>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</si>
  <si>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</si>
  <si>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</si>
  <si>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</si>
  <si>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</si>
  <si>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</si>
  <si>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</si>
  <si>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</si>
  <si>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</si>
  <si>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</si>
  <si>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</si>
  <si>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</si>
  <si>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</si>
  <si>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</si>
  <si>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</si>
  <si>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</si>
  <si>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</si>
  <si>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</si>
  <si>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</si>
  <si>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</si>
  <si>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</si>
  <si>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</si>
  <si>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</si>
  <si>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</si>
  <si>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</si>
  <si>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</si>
  <si>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</si>
  <si>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</si>
  <si>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</si>
  <si>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</si>
  <si>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</si>
  <si>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</si>
  <si>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</si>
  <si>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</si>
  <si>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</si>
  <si>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</si>
  <si>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</si>
  <si>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</si>
  <si>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</si>
  <si>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</si>
  <si>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</si>
  <si>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</si>
  <si>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</si>
  <si>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</si>
  <si>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</si>
  <si>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</si>
  <si>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</si>
  <si>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</si>
  <si>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</si>
  <si>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</si>
  <si>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</si>
  <si>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</si>
  <si>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</si>
  <si>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</si>
  <si>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</si>
  <si>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</si>
  <si>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</si>
  <si>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</si>
  <si>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</si>
  <si>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</si>
  <si>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</si>
  <si>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</si>
  <si>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</si>
  <si>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</si>
  <si>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</si>
  <si>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</si>
  <si>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</si>
  <si>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</si>
  <si>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</si>
  <si>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</si>
  <si>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</si>
  <si>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</si>
  <si>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</si>
  <si>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</si>
  <si>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</si>
  <si>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</si>
  <si>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</si>
  <si>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</si>
  <si>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</si>
  <si>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</si>
  <si>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</si>
  <si>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</si>
  <si>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</si>
  <si>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</si>
  <si>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</si>
  <si>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</si>
  <si>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</si>
  <si>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</si>
  <si>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</si>
  <si>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</si>
  <si>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</si>
  <si>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</si>
  <si>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</si>
  <si>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</si>
  <si>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</si>
  <si>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</si>
  <si>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</si>
  <si>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</si>
  <si>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</si>
  <si>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</si>
  <si>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</si>
  <si>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</si>
  <si>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</si>
  <si>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</si>
  <si>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</si>
  <si>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</si>
  <si>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</si>
  <si>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</si>
  <si>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</si>
  <si>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</si>
  <si>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</si>
  <si>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</si>
  <si>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</si>
  <si>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</si>
  <si>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</si>
  <si>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</si>
  <si>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</si>
  <si>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</si>
  <si>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</si>
  <si>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</si>
  <si>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</si>
  <si>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</si>
  <si>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</si>
  <si>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</si>
  <si>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</si>
  <si>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</si>
  <si>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</si>
  <si>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</si>
  <si>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</si>
  <si>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</si>
  <si>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</si>
  <si>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</si>
  <si>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</si>
  <si>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</si>
  <si>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</si>
  <si>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</si>
  <si>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</si>
  <si>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</si>
  <si>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</si>
  <si>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</si>
  <si>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</si>
  <si>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</si>
  <si>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</si>
  <si>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</si>
  <si>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</si>
  <si>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</si>
  <si>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</si>
  <si>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</si>
  <si>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</si>
  <si>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</si>
  <si>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</si>
  <si>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</si>
  <si>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</si>
  <si>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</si>
  <si>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</si>
  <si>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</si>
  <si>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</si>
  <si>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</si>
  <si>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</si>
  <si>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</si>
  <si>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</si>
  <si>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</si>
  <si>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</si>
  <si>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</si>
  <si>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</si>
  <si>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</si>
  <si>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</si>
  <si>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</si>
  <si>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</si>
  <si>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</si>
  <si>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</si>
  <si>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</si>
  <si>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</si>
  <si>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</si>
  <si>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</si>
  <si>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</si>
  <si>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</si>
  <si>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</si>
  <si>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</si>
  <si>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</si>
  <si>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</si>
  <si>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</si>
  <si>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</si>
  <si>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</si>
  <si>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</si>
  <si>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</si>
  <si>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</si>
  <si>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</si>
  <si>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</si>
  <si>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</si>
  <si>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</si>
  <si>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</si>
  <si>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</si>
  <si>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</si>
  <si>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</si>
  <si>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</si>
  <si>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</si>
  <si>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</si>
  <si>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</si>
  <si>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</si>
  <si>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</si>
  <si>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</si>
  <si>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</si>
  <si>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</si>
  <si>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</si>
  <si>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</si>
  <si>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</si>
  <si>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</si>
  <si>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</si>
  <si>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</si>
  <si>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</si>
  <si>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</si>
  <si>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</si>
  <si>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</si>
  <si>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</si>
  <si>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</si>
  <si>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</si>
  <si>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</si>
  <si>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</si>
  <si>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</si>
  <si>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</si>
  <si>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</si>
  <si>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</si>
  <si>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</si>
  <si>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</si>
  <si>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</si>
  <si>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</si>
  <si>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</si>
  <si>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</si>
  <si>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</si>
  <si>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</si>
  <si>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</si>
  <si>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</si>
  <si>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</si>
  <si>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</si>
  <si>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</si>
  <si>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</si>
  <si>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</si>
  <si>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</si>
  <si>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</si>
  <si>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</si>
  <si>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</si>
  <si>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</si>
  <si>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</si>
  <si>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</si>
  <si>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</si>
  <si>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</si>
  <si>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</si>
  <si>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</si>
  <si>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</si>
  <si>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</si>
  <si>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</si>
  <si>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</si>
  <si>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</si>
  <si>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</si>
  <si>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</si>
  <si>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</si>
  <si>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</si>
  <si>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</si>
  <si>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</si>
  <si>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</si>
  <si>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</si>
  <si>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</si>
  <si>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</si>
  <si>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</si>
  <si>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</si>
  <si>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</si>
  <si>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</si>
  <si>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</si>
  <si>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</si>
  <si>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</si>
  <si>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</si>
  <si>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</si>
  <si>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</si>
  <si>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</si>
  <si>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</si>
  <si>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</si>
  <si>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</si>
  <si>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</si>
  <si>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</si>
  <si>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</si>
  <si>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</si>
  <si>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</si>
  <si>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</si>
  <si>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</si>
  <si>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</si>
  <si>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</si>
  <si>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</si>
  <si>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</si>
  <si>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</si>
  <si>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</si>
  <si>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</si>
  <si>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</si>
  <si>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</si>
  <si>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</si>
  <si>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</si>
  <si>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</si>
  <si>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</si>
  <si>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</si>
  <si>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</si>
  <si>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</si>
  <si>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</si>
  <si>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</si>
  <si>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</si>
  <si>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</si>
  <si>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</si>
  <si>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</si>
  <si>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</si>
  <si>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</si>
  <si>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</si>
  <si>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</si>
  <si>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</si>
  <si>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</si>
  <si>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</si>
  <si>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</si>
  <si>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</si>
  <si>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</si>
  <si>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</si>
  <si>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</si>
  <si>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</si>
  <si>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</si>
  <si>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</si>
  <si>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</si>
  <si>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</si>
  <si>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</si>
  <si>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</si>
  <si>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</si>
  <si>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</si>
  <si>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</si>
  <si>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</si>
  <si>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</si>
  <si>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</si>
  <si>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</si>
  <si>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</si>
  <si>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</si>
  <si>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</si>
  <si>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</si>
  <si>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</si>
  <si>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</si>
  <si>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</si>
  <si>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</si>
  <si>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</si>
  <si>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</si>
  <si>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</si>
  <si>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</si>
  <si>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</si>
  <si>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</si>
  <si>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</si>
  <si>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</si>
  <si>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</si>
  <si>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</si>
  <si>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</si>
  <si>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</si>
  <si>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</si>
  <si>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</si>
  <si>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</si>
  <si>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</si>
  <si>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</si>
  <si>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</si>
  <si>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</si>
  <si>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</si>
  <si>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</si>
  <si>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</si>
  <si>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</si>
  <si>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</si>
  <si>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</si>
  <si>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</si>
  <si>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</si>
  <si>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</si>
  <si>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</si>
  <si>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</si>
  <si>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</si>
  <si>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</si>
  <si>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</si>
  <si>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</si>
  <si>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</si>
  <si>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</si>
  <si>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</si>
  <si>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</si>
  <si>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</si>
  <si>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</si>
  <si>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</si>
  <si>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</si>
  <si>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</si>
  <si>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</si>
  <si>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</si>
  <si>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</si>
  <si>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</si>
  <si>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</si>
  <si>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</si>
  <si>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</si>
  <si>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</si>
  <si>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</si>
  <si>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</si>
  <si>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</si>
  <si>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</si>
  <si>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</si>
  <si>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</si>
  <si>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</si>
  <si>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</si>
  <si>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</si>
  <si>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</si>
  <si>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</si>
  <si>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</si>
  <si>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</si>
  <si>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</si>
  <si>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</si>
  <si>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</si>
  <si>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</si>
  <si>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</si>
  <si>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</si>
  <si>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</si>
  <si>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</si>
  <si>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</si>
  <si>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</si>
  <si>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</si>
  <si>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</si>
  <si>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</si>
  <si>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</si>
  <si>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</si>
  <si>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</si>
  <si>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</si>
  <si>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</si>
  <si>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</si>
  <si>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</si>
  <si>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</si>
  <si>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</si>
  <si>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</si>
  <si>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</si>
  <si>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</si>
  <si>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</si>
  <si>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</si>
  <si>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</si>
  <si>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</si>
  <si>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</si>
  <si>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</si>
  <si>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</si>
  <si>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</si>
  <si>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</si>
  <si>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</si>
  <si>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</si>
  <si>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</si>
  <si>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</si>
  <si>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</si>
  <si>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</si>
  <si>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</si>
  <si>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</si>
  <si>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</si>
  <si>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</si>
  <si>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</si>
  <si>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</si>
  <si>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</si>
  <si>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</si>
  <si>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</si>
  <si>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</si>
  <si>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</si>
  <si>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</si>
  <si>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</si>
  <si>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</si>
  <si>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</si>
  <si>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</si>
  <si>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</si>
  <si>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</si>
  <si>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</si>
  <si>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</si>
  <si>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</si>
  <si>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</si>
  <si>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</si>
  <si>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</si>
  <si>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</si>
  <si>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</si>
  <si>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</si>
  <si>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</si>
  <si>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</si>
  <si>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</si>
  <si>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</si>
  <si>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</si>
  <si>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</si>
  <si>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</si>
  <si>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</si>
  <si>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</si>
  <si>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</si>
  <si>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</si>
  <si>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</si>
  <si>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</si>
  <si>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</si>
  <si>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</si>
  <si>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</si>
  <si>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</si>
  <si>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</si>
  <si>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</si>
  <si>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</si>
  <si>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</si>
  <si>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</si>
  <si>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</si>
  <si>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</si>
  <si>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</si>
  <si>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</si>
  <si>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</si>
  <si>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</si>
  <si>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</si>
  <si>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</si>
  <si>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</si>
  <si>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</si>
  <si>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</si>
  <si>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</si>
  <si>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</si>
  <si>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</si>
  <si>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</si>
  <si>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</si>
  <si>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</si>
  <si>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</si>
  <si>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</si>
  <si>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</si>
  <si>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</si>
  <si>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</si>
  <si>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</si>
  <si>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</si>
  <si>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</si>
  <si>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</si>
  <si>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</si>
  <si>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</si>
  <si>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</si>
  <si>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</si>
  <si>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</si>
  <si>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</si>
  <si>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</si>
  <si>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</si>
  <si>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</si>
  <si>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</si>
  <si>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</si>
  <si>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</si>
  <si>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</si>
  <si>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</si>
  <si>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</si>
  <si>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</si>
  <si>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</si>
  <si>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</si>
  <si>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</si>
  <si>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</si>
  <si>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</si>
  <si>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</si>
  <si>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</si>
  <si>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</si>
  <si>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</si>
  <si>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</si>
  <si>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</si>
  <si>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</si>
  <si>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</si>
  <si>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</si>
  <si>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</si>
  <si>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</si>
  <si>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</si>
  <si>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</si>
  <si>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</si>
  <si>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</si>
  <si>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</si>
  <si>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</si>
  <si>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</si>
  <si>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</si>
  <si>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</si>
  <si>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</si>
  <si>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</si>
  <si>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</si>
  <si>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</si>
  <si>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</si>
  <si>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</si>
  <si>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</si>
  <si>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</si>
  <si>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</si>
  <si>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</si>
  <si>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</si>
  <si>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</si>
  <si>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</si>
  <si>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</si>
  <si>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</si>
  <si>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</si>
  <si>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</si>
  <si>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</si>
  <si>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</si>
  <si>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</si>
  <si>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</si>
  <si>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</si>
  <si>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</si>
  <si>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</si>
  <si>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</si>
  <si>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</si>
  <si>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</si>
  <si>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</si>
  <si>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</si>
  <si>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</si>
  <si>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</si>
  <si>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</si>
  <si>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</si>
  <si>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</si>
  <si>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</si>
  <si>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</si>
  <si>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</si>
  <si>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</si>
  <si>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</si>
  <si>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</si>
  <si>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</si>
  <si>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</si>
  <si>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</si>
  <si>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</si>
  <si>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</si>
  <si>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</si>
  <si>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</si>
  <si>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</si>
  <si>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</si>
  <si>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</si>
  <si>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</si>
  <si>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</si>
  <si>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</si>
  <si>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</si>
  <si>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</si>
  <si>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</si>
  <si>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</si>
  <si>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</si>
  <si>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</si>
  <si>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</si>
  <si>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</si>
  <si>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</si>
  <si>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</si>
  <si>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</si>
  <si>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</si>
  <si>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</si>
  <si>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</si>
  <si>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</si>
  <si>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</si>
  <si>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</si>
  <si>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</si>
  <si>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</si>
  <si>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</si>
  <si>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</si>
  <si>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</si>
  <si>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</si>
  <si>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</si>
  <si>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</si>
  <si>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</si>
  <si>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</si>
  <si>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</si>
  <si>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</si>
  <si>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</si>
  <si>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</si>
  <si>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</si>
  <si>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</si>
  <si>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</si>
  <si>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</si>
  <si>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</si>
  <si>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</si>
  <si>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</si>
  <si>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</si>
  <si>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</si>
  <si>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</si>
  <si>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</si>
  <si>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</si>
  <si>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</si>
  <si>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</si>
  <si>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</si>
  <si>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</si>
  <si>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</si>
  <si>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</si>
  <si>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</si>
  <si>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</si>
  <si>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</si>
  <si>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</si>
  <si>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</si>
  <si>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</si>
  <si>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</si>
  <si>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</si>
  <si>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</si>
  <si>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</si>
  <si>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</si>
  <si>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</si>
  <si>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</si>
  <si>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</si>
  <si>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</si>
  <si>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</si>
  <si>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</si>
  <si>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</si>
  <si>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</si>
  <si>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</si>
  <si>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</si>
  <si>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</si>
  <si>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</si>
  <si>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</si>
  <si>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</si>
  <si>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</si>
  <si>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</si>
  <si>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</si>
  <si>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</si>
  <si>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</si>
  <si>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</si>
  <si>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</si>
  <si>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</si>
  <si>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</si>
  <si>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</si>
  <si>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</si>
  <si>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</si>
  <si>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</si>
  <si>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</si>
  <si>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</si>
  <si>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</si>
  <si>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</si>
  <si>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</si>
  <si>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</si>
  <si>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</si>
  <si>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</si>
  <si>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</si>
  <si>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</si>
  <si>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</si>
  <si>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</si>
  <si>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</si>
  <si>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</si>
  <si>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</si>
  <si>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</si>
  <si>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</si>
  <si>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</si>
  <si>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</si>
  <si>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</si>
  <si>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</si>
  <si>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</si>
  <si>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</si>
  <si>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</si>
  <si>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</si>
  <si>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</si>
  <si>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</si>
  <si>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</si>
  <si>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</si>
  <si>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</si>
  <si>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</si>
  <si>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</si>
  <si>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</si>
  <si>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</si>
  <si>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</si>
  <si>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</si>
  <si>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</si>
  <si>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</si>
  <si>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</si>
  <si>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</si>
  <si>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</si>
  <si>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</si>
  <si>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</si>
  <si>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</si>
  <si>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</si>
  <si>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</si>
  <si>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</si>
  <si>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</si>
  <si>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</si>
  <si>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</si>
  <si>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</si>
  <si>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</si>
  <si>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</si>
  <si>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</si>
  <si>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</si>
  <si>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</si>
  <si>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</si>
  <si>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</si>
  <si>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</si>
  <si>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</si>
  <si>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</si>
  <si>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</si>
  <si>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</si>
  <si>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</si>
  <si>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</si>
  <si>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</si>
  <si>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</si>
  <si>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</si>
  <si>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</si>
  <si>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</si>
  <si>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</si>
  <si>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</si>
  <si>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</si>
  <si>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</si>
  <si>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</si>
  <si>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</si>
  <si>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</si>
  <si>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</si>
  <si>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</si>
  <si>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</si>
  <si>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</si>
  <si>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</si>
  <si>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</si>
  <si>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</si>
  <si>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</si>
  <si>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</si>
  <si>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</si>
  <si>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</si>
  <si>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</si>
  <si>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</si>
  <si>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</si>
  <si>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</si>
  <si>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</si>
  <si>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</si>
  <si>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</si>
  <si>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</si>
  <si>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</si>
  <si>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</si>
  <si>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</si>
  <si>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</si>
  <si>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</si>
  <si>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</si>
  <si>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</si>
  <si>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</si>
  <si>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</si>
  <si>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</si>
  <si>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</si>
  <si>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</si>
  <si>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</si>
  <si>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</si>
  <si>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</si>
  <si>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</si>
  <si>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</si>
  <si>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</si>
  <si>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</si>
  <si>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</si>
  <si>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</si>
  <si>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</si>
  <si>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</si>
  <si>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</si>
  <si>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</si>
  <si>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</si>
  <si>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</si>
  <si>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</si>
  <si>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</si>
  <si>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</si>
  <si>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</si>
  <si>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</si>
  <si>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</si>
  <si>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</si>
  <si>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</si>
  <si>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</si>
  <si>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</si>
  <si>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</si>
  <si>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</si>
  <si>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</si>
  <si>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</si>
  <si>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</si>
  <si>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</si>
  <si>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</si>
  <si>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</si>
  <si>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</si>
  <si>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</si>
  <si>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</si>
  <si>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</si>
  <si>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</si>
  <si>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</si>
  <si>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</si>
  <si>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</si>
  <si>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</si>
  <si>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</si>
  <si>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</si>
  <si>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</si>
  <si>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</si>
  <si>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</si>
  <si>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</si>
  <si>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</si>
  <si>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</si>
  <si>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</si>
  <si>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</si>
  <si>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</si>
  <si>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</si>
  <si>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</si>
  <si>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</si>
  <si>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</si>
  <si>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</si>
  <si>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</si>
  <si>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</si>
  <si>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</si>
  <si>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</si>
  <si>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</si>
  <si>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</si>
  <si>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</si>
  <si>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</si>
  <si>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</si>
  <si>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</si>
  <si>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</si>
  <si>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</si>
  <si>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</si>
  <si>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</si>
  <si>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</si>
  <si>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</si>
  <si>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</si>
  <si>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</si>
  <si>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</si>
  <si>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</si>
  <si>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</si>
  <si>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</si>
  <si>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</si>
  <si>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</si>
  <si>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</si>
  <si>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</si>
  <si>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</si>
  <si>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</si>
  <si>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</si>
  <si>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</si>
  <si>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</si>
  <si>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</si>
  <si>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</si>
  <si>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</si>
  <si>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</si>
  <si>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</si>
  <si>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</si>
  <si>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</si>
  <si>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</si>
  <si>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</si>
  <si>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</si>
  <si>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</si>
  <si>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</si>
  <si>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</si>
  <si>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</si>
  <si>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</si>
  <si>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</si>
  <si>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</si>
  <si>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</si>
  <si>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</si>
  <si>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</si>
  <si>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</si>
  <si>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</si>
  <si>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</si>
  <si>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</si>
  <si>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</si>
  <si>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</si>
  <si>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</si>
  <si>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</si>
  <si>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</si>
  <si>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</si>
  <si>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</si>
  <si>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</si>
  <si>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</si>
  <si>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</si>
  <si>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</si>
  <si>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</si>
  <si>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</si>
  <si>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</si>
  <si>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</si>
  <si>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</si>
  <si>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</si>
  <si>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</si>
  <si>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</si>
  <si>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</si>
  <si>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</si>
  <si>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</si>
  <si>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</si>
  <si>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</si>
  <si>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</si>
  <si>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</si>
  <si>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</si>
  <si>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</si>
  <si>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</si>
  <si>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</si>
  <si>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</si>
  <si>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</si>
  <si>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</si>
  <si>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</si>
  <si>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</si>
  <si>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</si>
  <si>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</si>
  <si>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</si>
  <si>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</si>
  <si>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</si>
  <si>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</si>
  <si>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</si>
  <si>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</si>
  <si>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</si>
  <si>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</si>
  <si>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</si>
  <si>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</si>
  <si>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</si>
  <si>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</si>
  <si>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</si>
  <si>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</si>
  <si>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</si>
  <si>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</si>
  <si>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</si>
  <si>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</si>
  <si>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</si>
  <si>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</si>
  <si>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</si>
  <si>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</si>
  <si>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</si>
  <si>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</si>
  <si>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</si>
  <si>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</si>
  <si>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</si>
  <si>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</si>
  <si>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</si>
  <si>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</si>
  <si>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</si>
  <si>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</si>
  <si>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</si>
  <si>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</si>
  <si>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</si>
  <si>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</si>
  <si>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</si>
  <si>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</si>
  <si>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</si>
  <si>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</si>
  <si>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</si>
  <si>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</si>
  <si>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</si>
  <si>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</si>
  <si>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</si>
  <si>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</si>
  <si>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</si>
  <si>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</si>
  <si>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</si>
  <si>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</si>
  <si>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</si>
  <si>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</si>
  <si>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</si>
  <si>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</si>
  <si>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</si>
  <si>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</si>
  <si>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</si>
  <si>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</si>
  <si>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</si>
  <si>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</si>
  <si>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</si>
  <si>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</si>
  <si>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</si>
  <si>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</si>
  <si>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</si>
  <si>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</si>
  <si>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</si>
  <si>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</si>
  <si>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</si>
  <si>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</si>
  <si>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</si>
  <si>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</si>
  <si>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</si>
  <si>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</si>
  <si>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</si>
  <si>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</si>
  <si>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</si>
  <si>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</si>
  <si>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</si>
  <si>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</si>
  <si>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</si>
  <si>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</si>
  <si>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</si>
  <si>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</si>
  <si>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</si>
  <si>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</si>
  <si>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</si>
  <si>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</si>
  <si>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</si>
  <si>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</si>
  <si>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</si>
  <si>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</si>
  <si>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</si>
  <si>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</si>
  <si>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</si>
  <si>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</si>
  <si>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</si>
  <si>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</si>
  <si>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</si>
  <si>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</si>
  <si>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</si>
  <si>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</si>
  <si>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</si>
  <si>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</si>
  <si>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</si>
  <si>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</si>
  <si>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</si>
  <si>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</si>
  <si>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</si>
  <si>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</si>
  <si>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</si>
  <si>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</si>
  <si>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</si>
  <si>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</si>
  <si>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</si>
  <si>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</si>
  <si>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</si>
  <si>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</si>
  <si>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</si>
  <si>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</si>
  <si>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</si>
  <si>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</si>
  <si>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</si>
  <si>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</si>
  <si>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</si>
  <si>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</si>
  <si>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</si>
  <si>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</si>
  <si>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</si>
  <si>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</si>
  <si>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</si>
  <si>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</si>
  <si>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</si>
  <si>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</si>
  <si>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</si>
  <si>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</si>
  <si>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</si>
  <si>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</si>
  <si>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</si>
  <si>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</si>
  <si>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</si>
  <si>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</si>
  <si>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</si>
  <si>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</si>
  <si>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</si>
  <si>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</si>
  <si>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</si>
  <si>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</si>
  <si>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</si>
  <si>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</si>
  <si>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</si>
  <si>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</si>
  <si>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</si>
  <si>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</si>
  <si>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</si>
  <si>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</si>
  <si>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</si>
  <si>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</si>
  <si>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</si>
  <si>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</si>
  <si>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</si>
  <si>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</si>
  <si>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</si>
  <si>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</si>
  <si>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</si>
  <si>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</si>
  <si>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</si>
  <si>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</si>
  <si>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</si>
  <si>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</si>
  <si>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</si>
  <si>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</si>
  <si>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</si>
  <si>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</si>
  <si>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</si>
  <si>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</si>
  <si>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</si>
  <si>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</si>
  <si>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</si>
  <si>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</si>
  <si>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</si>
  <si>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</si>
  <si>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</si>
  <si>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</si>
  <si>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</si>
  <si>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</si>
  <si>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</si>
  <si>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</si>
  <si>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</si>
  <si>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</si>
  <si>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</si>
  <si>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</si>
  <si>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</si>
  <si>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</si>
  <si>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</si>
  <si>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</si>
  <si>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</si>
  <si>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</si>
  <si>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</si>
  <si>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</si>
  <si>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</si>
  <si>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</si>
  <si>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</si>
  <si>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</si>
  <si>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</si>
  <si>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</si>
  <si>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</si>
  <si>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</si>
  <si>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</si>
  <si>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</si>
  <si>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</si>
  <si>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</si>
  <si>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</si>
  <si>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</si>
  <si>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</si>
  <si>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</si>
  <si>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</si>
  <si>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</si>
  <si>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</si>
  <si>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</si>
  <si>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</si>
  <si>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</si>
  <si>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</si>
  <si>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</si>
  <si>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</si>
  <si>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</si>
  <si>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</si>
  <si>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</si>
  <si>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</si>
  <si>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</si>
  <si>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</si>
  <si>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</si>
  <si>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</si>
  <si>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</si>
  <si>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</si>
  <si>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</si>
  <si>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</si>
  <si>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</si>
  <si>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</si>
  <si>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</si>
  <si>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</si>
  <si>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</si>
  <si>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</si>
  <si>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</si>
  <si>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</si>
  <si>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</si>
  <si>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</si>
  <si>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</si>
  <si>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</si>
  <si>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</si>
  <si>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</si>
  <si>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</si>
  <si>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</si>
  <si>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</si>
  <si>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</si>
  <si>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</si>
  <si>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</si>
  <si>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</si>
  <si>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</si>
  <si>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</si>
  <si>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</si>
  <si>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</si>
  <si>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</si>
  <si>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</si>
  <si>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</si>
  <si>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</si>
  <si>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</si>
  <si>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</si>
  <si>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</si>
  <si>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</si>
  <si>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</si>
  <si>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</si>
  <si>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</si>
  <si>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</si>
  <si>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</si>
  <si>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</si>
  <si>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</si>
  <si>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</si>
  <si>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</si>
  <si>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</si>
  <si>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</si>
  <si>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</si>
  <si>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</si>
  <si>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</si>
  <si>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</si>
  <si>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</si>
  <si>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</si>
  <si>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</si>
  <si>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</si>
  <si>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</si>
  <si>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</si>
  <si>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</si>
  <si>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</si>
  <si>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</si>
  <si>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</si>
  <si>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</si>
  <si>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</si>
  <si>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</si>
  <si>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</si>
  <si>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</si>
  <si>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</si>
  <si>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</si>
  <si>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</si>
  <si>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</si>
  <si>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</si>
  <si>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</si>
  <si>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</si>
  <si>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</si>
  <si>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</si>
  <si>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</si>
  <si>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</si>
  <si>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</si>
  <si>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</si>
  <si>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</si>
  <si>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</si>
  <si>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</si>
  <si>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</si>
  <si>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</si>
  <si>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</si>
  <si>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</si>
  <si>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</si>
  <si>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</si>
  <si>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</si>
  <si>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</si>
  <si>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</si>
  <si>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</si>
  <si>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</si>
  <si>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</si>
  <si>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</si>
  <si>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</si>
  <si>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</si>
  <si>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</si>
  <si>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</si>
  <si>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</si>
  <si>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</si>
  <si>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</si>
  <si>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</si>
  <si>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</si>
  <si>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</si>
  <si>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</si>
  <si>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</si>
  <si>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</si>
  <si>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</si>
  <si>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</si>
  <si>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</si>
  <si>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</si>
  <si>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</si>
  <si>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</si>
  <si>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</si>
  <si>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</si>
  <si>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</si>
  <si>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</si>
  <si>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</si>
  <si>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</si>
  <si>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</si>
  <si>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</si>
  <si>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</si>
  <si>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</si>
  <si>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</si>
  <si>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</si>
  <si>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</si>
  <si>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</si>
  <si>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</si>
  <si>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</si>
  <si>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</si>
  <si>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</si>
  <si>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</si>
  <si>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</si>
  <si>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</si>
  <si>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</si>
  <si>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</si>
  <si>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</si>
  <si>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</si>
  <si>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</si>
  <si>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</si>
  <si>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</si>
  <si>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</si>
  <si>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</si>
  <si>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</si>
  <si>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</si>
  <si>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</si>
  <si>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</si>
  <si>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</si>
  <si>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</si>
  <si>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</si>
  <si>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</si>
  <si>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</si>
  <si>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</si>
  <si>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</si>
  <si>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</si>
  <si>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</si>
  <si>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</si>
  <si>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</si>
  <si>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</si>
  <si>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</si>
  <si>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</si>
  <si>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</si>
  <si>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</si>
  <si>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</si>
  <si>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</si>
  <si>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</si>
  <si>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</si>
  <si>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</si>
  <si>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</si>
  <si>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</si>
  <si>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</si>
  <si>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</si>
  <si>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</si>
  <si>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</si>
  <si>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</si>
  <si>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</si>
  <si>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</si>
  <si>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</si>
  <si>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</si>
  <si>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</si>
  <si>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</si>
  <si>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</si>
  <si>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</si>
  <si>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</si>
  <si>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</si>
  <si>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</si>
  <si>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</si>
  <si>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</si>
  <si>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</si>
  <si>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</si>
  <si>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</si>
  <si>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</si>
  <si>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</si>
  <si>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</si>
  <si>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</si>
  <si>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</si>
  <si>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</si>
  <si>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</si>
  <si>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</si>
  <si>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</si>
  <si>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</si>
  <si>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</si>
  <si>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</si>
  <si>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</si>
  <si>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</si>
  <si>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</si>
  <si>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</si>
  <si>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</si>
  <si>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</si>
  <si>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</si>
  <si>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</si>
  <si>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</si>
  <si>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</si>
  <si>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</si>
  <si>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</si>
  <si>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</si>
  <si>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</si>
  <si>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</si>
  <si>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</si>
  <si>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</si>
  <si>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</si>
  <si>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</si>
  <si>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</si>
  <si>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</si>
  <si>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</si>
  <si>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</si>
  <si>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</si>
  <si>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</si>
  <si>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</si>
  <si>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</si>
  <si>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</si>
  <si>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</si>
  <si>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</si>
  <si>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</si>
  <si>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</si>
  <si>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</si>
  <si>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</si>
  <si>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</si>
  <si>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</si>
  <si>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</si>
  <si>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</si>
  <si>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</si>
  <si>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</si>
  <si>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</si>
  <si>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</si>
  <si>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</si>
  <si>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</si>
  <si>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</si>
  <si>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</si>
  <si>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</si>
  <si>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</si>
  <si>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</si>
  <si>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</si>
  <si>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</si>
  <si>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</si>
  <si>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</si>
  <si>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</si>
  <si>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</si>
  <si>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</si>
  <si>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</si>
  <si>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</si>
  <si>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</si>
  <si>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</si>
  <si>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</si>
  <si>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</si>
  <si>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</si>
  <si>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</si>
  <si>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</si>
  <si>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</si>
  <si>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</si>
  <si>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</si>
  <si>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</si>
  <si>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</si>
  <si>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</si>
  <si>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</si>
  <si>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</si>
  <si>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</si>
  <si>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</si>
  <si>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</si>
  <si>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</si>
  <si>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</si>
  <si>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</si>
  <si>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</si>
  <si>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</si>
  <si>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</si>
  <si>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</si>
  <si>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</si>
  <si>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</si>
  <si>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</si>
  <si>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</si>
  <si>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</si>
  <si>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</si>
  <si>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</si>
  <si>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</si>
  <si>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</si>
  <si>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</si>
  <si>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</si>
  <si>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</si>
  <si>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</si>
  <si>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</si>
  <si>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</si>
  <si>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</si>
  <si>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</si>
  <si>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</si>
  <si>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</si>
  <si>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</si>
  <si>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</si>
  <si>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</si>
  <si>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</si>
  <si>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</si>
  <si>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</si>
  <si>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</si>
  <si>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</si>
  <si>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</si>
  <si>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</si>
  <si>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</si>
  <si>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</si>
  <si>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</si>
  <si>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</si>
  <si>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</si>
  <si>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</si>
  <si>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</si>
  <si>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</si>
  <si>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</si>
  <si>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</si>
  <si>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</si>
  <si>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</si>
  <si>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</si>
  <si>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</si>
  <si>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</si>
  <si>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</si>
  <si>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</si>
  <si>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</si>
  <si>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</si>
  <si>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</si>
  <si>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</si>
  <si>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</si>
  <si>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</si>
  <si>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</si>
  <si>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</si>
  <si>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</si>
  <si>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</si>
  <si>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</si>
  <si>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</si>
  <si>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</si>
  <si>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</si>
  <si>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</si>
  <si>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</si>
  <si>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</si>
  <si>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</si>
  <si>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</si>
  <si>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</si>
  <si>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</si>
  <si>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</si>
  <si>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</si>
  <si>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</si>
  <si>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</si>
  <si>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</si>
  <si>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</si>
  <si>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</si>
  <si>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</si>
  <si>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</si>
  <si>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</si>
  <si>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</si>
  <si>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</si>
  <si>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</si>
  <si>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</si>
  <si>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</si>
  <si>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</si>
  <si>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</si>
  <si>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</si>
  <si>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</si>
  <si>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</si>
  <si>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</si>
  <si>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</si>
  <si>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</si>
  <si>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</si>
  <si>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</si>
  <si>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</si>
  <si>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</si>
  <si>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</si>
  <si>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</si>
  <si>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</si>
  <si>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</si>
  <si>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</si>
  <si>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</si>
  <si>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</si>
  <si>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</si>
  <si>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</si>
  <si>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</si>
  <si>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</si>
  <si>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</si>
  <si>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</si>
  <si>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</si>
  <si>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</si>
  <si>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</si>
  <si>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</si>
  <si>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</si>
  <si>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</si>
  <si>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</si>
  <si>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</si>
  <si>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</si>
  <si>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</si>
  <si>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</si>
  <si>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</si>
  <si>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</si>
  <si>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</si>
  <si>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</si>
  <si>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</si>
  <si>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</si>
  <si>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</si>
  <si>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</si>
  <si>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</si>
  <si>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</si>
  <si>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</si>
  <si>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</si>
  <si>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</si>
  <si>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</si>
  <si>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</si>
  <si>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</si>
  <si>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</si>
  <si>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</si>
  <si>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</si>
  <si>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</si>
  <si>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</si>
  <si>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</si>
  <si>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</si>
  <si>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</si>
  <si>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</si>
  <si>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</si>
  <si>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</si>
  <si>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</si>
  <si>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</si>
  <si>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</si>
  <si>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</si>
  <si>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</si>
  <si>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</si>
  <si>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</si>
  <si>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</si>
  <si>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</si>
  <si>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</si>
  <si>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</si>
  <si>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</si>
  <si>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</si>
  <si>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</si>
  <si>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</si>
  <si>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</si>
  <si>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</si>
  <si>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</si>
  <si>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</si>
  <si>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</si>
  <si>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</si>
  <si>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</si>
  <si>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</si>
  <si>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</si>
  <si>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</si>
  <si>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</si>
  <si>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</si>
  <si>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</si>
  <si>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</si>
  <si>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</si>
  <si>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</si>
  <si>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</si>
  <si>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</si>
  <si>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</si>
  <si>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</si>
  <si>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</si>
  <si>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</si>
  <si>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</si>
  <si>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</si>
  <si>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</si>
  <si>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</si>
  <si>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</si>
  <si>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</si>
  <si>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</si>
  <si>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</si>
  <si>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</si>
  <si>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</si>
  <si>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</si>
  <si>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</si>
  <si>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</si>
  <si>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</si>
  <si>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</si>
  <si>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</si>
  <si>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</si>
  <si>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</si>
  <si>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</si>
  <si>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</si>
  <si>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</si>
  <si>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</si>
  <si>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</si>
  <si>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</si>
  <si>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</si>
  <si>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</si>
  <si>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</si>
  <si>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</si>
  <si>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</si>
  <si>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</si>
  <si>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</si>
  <si>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</si>
  <si>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</si>
  <si>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</si>
  <si>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</si>
  <si>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</si>
  <si>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</si>
  <si>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</si>
  <si>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</si>
  <si>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</si>
  <si>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</si>
  <si>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</si>
  <si>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</si>
  <si>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</si>
  <si>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</si>
  <si>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</si>
  <si>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</si>
  <si>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</si>
  <si>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</si>
  <si>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</si>
  <si>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</si>
  <si>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</si>
  <si>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</si>
  <si>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</si>
  <si>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</si>
  <si>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</si>
  <si>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</si>
  <si>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</si>
  <si>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</si>
  <si>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</si>
  <si>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</si>
  <si>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</si>
  <si>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</si>
  <si>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</si>
  <si>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</si>
  <si>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</si>
  <si>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</si>
  <si>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</si>
  <si>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</si>
  <si>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</si>
  <si>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</si>
  <si>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</si>
  <si>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</si>
  <si>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</si>
  <si>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</si>
  <si>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</si>
  <si>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</si>
  <si>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</si>
  <si>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</si>
  <si>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</si>
  <si>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</si>
  <si>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</si>
  <si>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</si>
  <si>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</si>
  <si>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</si>
  <si>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</si>
  <si>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</si>
  <si>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</si>
  <si>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</si>
  <si>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</si>
  <si>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</si>
  <si>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</si>
  <si>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</si>
  <si>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</si>
  <si>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</si>
  <si>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</si>
  <si>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</si>
  <si>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</si>
  <si>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</si>
  <si>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</si>
  <si>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</si>
  <si>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</si>
  <si>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</si>
  <si>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</si>
  <si>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</si>
  <si>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</si>
  <si>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</si>
  <si>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</si>
  <si>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</si>
  <si>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</si>
  <si>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</si>
  <si>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</si>
  <si>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</si>
  <si>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</si>
  <si>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</si>
  <si>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</si>
  <si>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</si>
  <si>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</si>
  <si>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</si>
  <si>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</si>
  <si>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</si>
  <si>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</si>
  <si>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</si>
  <si>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</si>
  <si>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</si>
  <si>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</si>
  <si>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</si>
  <si>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</si>
  <si>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</si>
  <si>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</si>
  <si>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</si>
  <si>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</si>
  <si>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</si>
  <si>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</si>
  <si>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</si>
  <si>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</si>
  <si>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</si>
  <si>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</si>
  <si>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</si>
  <si>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</si>
  <si>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</si>
  <si>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</si>
  <si>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</si>
  <si>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</si>
  <si>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</si>
  <si>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</si>
  <si>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</si>
  <si>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</si>
  <si>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</si>
  <si>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</si>
  <si>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</si>
  <si>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</si>
  <si>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</si>
  <si>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</si>
  <si>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</si>
  <si>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</si>
  <si>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</si>
  <si>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</si>
  <si>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</si>
  <si>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</si>
  <si>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</si>
  <si>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</si>
  <si>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</si>
  <si>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</si>
  <si>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</si>
  <si>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</si>
  <si>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</si>
  <si>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</si>
  <si>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</si>
  <si>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</si>
  <si>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</si>
  <si>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</si>
  <si>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</si>
  <si>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</si>
  <si>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</si>
  <si>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</si>
  <si>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</si>
  <si>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</si>
  <si>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</si>
  <si>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</si>
  <si>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</si>
  <si>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</si>
  <si>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</si>
  <si>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</si>
  <si>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</si>
  <si>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</si>
  <si>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</si>
  <si>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</si>
  <si>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</si>
  <si>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</si>
  <si>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</si>
  <si>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</si>
  <si>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</si>
  <si>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</si>
  <si>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</si>
  <si>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</si>
  <si>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</si>
  <si>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</si>
  <si>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</si>
  <si>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</si>
  <si>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</si>
  <si>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</si>
  <si>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</si>
  <si>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</si>
  <si>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</si>
  <si>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</si>
  <si>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</si>
  <si>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</si>
  <si>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</si>
  <si>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</si>
  <si>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</si>
  <si>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</si>
  <si>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</si>
  <si>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</si>
  <si>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</si>
  <si>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</si>
  <si>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</si>
  <si>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</si>
  <si>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</si>
  <si>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</si>
  <si>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</si>
  <si>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</si>
  <si>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</si>
  <si>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</si>
  <si>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</si>
  <si>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</si>
  <si>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</si>
  <si>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</si>
  <si>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</si>
  <si>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</si>
  <si>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</si>
  <si>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</si>
  <si>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</si>
  <si>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</si>
  <si>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</si>
  <si>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</si>
  <si>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</si>
  <si>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</si>
  <si>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</si>
  <si>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</si>
  <si>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</si>
  <si>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</si>
  <si>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</si>
  <si>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</si>
  <si>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</si>
  <si>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</si>
  <si>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</si>
  <si>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</si>
  <si>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</si>
  <si>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</si>
  <si>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</si>
  <si>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</si>
  <si>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</si>
  <si>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</si>
  <si>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</si>
  <si>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</si>
  <si>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</si>
  <si>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</si>
  <si>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</si>
  <si>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</si>
  <si>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</si>
  <si>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</si>
  <si>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</si>
  <si>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</si>
  <si>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</si>
  <si>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</si>
  <si>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</si>
  <si>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</si>
  <si>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</si>
  <si>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</si>
  <si>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</si>
  <si>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</si>
  <si>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</si>
  <si>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</si>
  <si>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</si>
  <si>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</si>
  <si>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</si>
  <si>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</si>
  <si>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</si>
  <si>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</si>
  <si>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</si>
  <si>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</si>
  <si>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</si>
  <si>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</si>
  <si>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</si>
  <si>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</si>
  <si>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</si>
  <si>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</si>
  <si>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</si>
  <si>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</si>
  <si>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</si>
  <si>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</si>
  <si>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</si>
  <si>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</si>
  <si>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</si>
  <si>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</si>
  <si>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</si>
  <si>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</si>
  <si>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</si>
  <si>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</si>
  <si>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</si>
  <si>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</si>
  <si>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</si>
  <si>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</si>
  <si>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</si>
  <si>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</si>
  <si>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</si>
  <si>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</si>
  <si>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</si>
  <si>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</si>
  <si>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</si>
  <si>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</si>
  <si>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</si>
  <si>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</si>
  <si>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</si>
  <si>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</si>
  <si>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</si>
  <si>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</si>
  <si>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</si>
  <si>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</si>
  <si>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</si>
  <si>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</si>
  <si>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</si>
  <si>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</si>
  <si>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</si>
  <si>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</si>
  <si>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</si>
  <si>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</si>
  <si>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</si>
  <si>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</si>
  <si>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</si>
  <si>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</si>
  <si>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</si>
  <si>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</si>
  <si>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</si>
  <si>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</si>
  <si>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</si>
  <si>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</si>
  <si>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</si>
  <si>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</si>
  <si>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</si>
  <si>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</si>
  <si>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</si>
  <si>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</si>
  <si>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</si>
  <si>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</si>
  <si>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</si>
  <si>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</si>
  <si>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</si>
  <si>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</si>
  <si>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</si>
  <si>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</si>
  <si>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</si>
  <si>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</si>
  <si>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</si>
  <si>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</si>
  <si>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</si>
  <si>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</si>
  <si>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</si>
  <si>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</si>
  <si>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</si>
  <si>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</si>
  <si>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</si>
  <si>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</si>
  <si>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</si>
  <si>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</si>
  <si>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</si>
  <si>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</si>
  <si>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</si>
  <si>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</si>
  <si>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</si>
  <si>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</si>
  <si>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</si>
  <si>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</si>
  <si>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</si>
  <si>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</si>
  <si>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</si>
  <si>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</si>
  <si>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</si>
  <si>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</si>
  <si>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</si>
  <si>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</si>
  <si>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</si>
  <si>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</si>
  <si>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</si>
  <si>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</si>
  <si>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</si>
  <si>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</si>
  <si>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</si>
  <si>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</si>
  <si>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</si>
  <si>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</si>
  <si>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</si>
  <si>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</si>
  <si>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</si>
  <si>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</si>
  <si>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</si>
  <si>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</si>
  <si>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</si>
  <si>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</si>
  <si>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</si>
  <si>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</si>
  <si>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</si>
  <si>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</si>
  <si>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</si>
  <si>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</si>
  <si>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</si>
  <si>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</si>
  <si>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</si>
  <si>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</si>
  <si>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</si>
  <si>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</si>
  <si>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</si>
  <si>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</si>
  <si>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</si>
  <si>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</si>
  <si>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</si>
  <si>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</si>
  <si>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</si>
  <si>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</si>
  <si>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</si>
  <si>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</si>
  <si>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</si>
  <si>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</si>
  <si>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</si>
  <si>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</si>
  <si>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</si>
  <si>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</si>
  <si>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</si>
  <si>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</si>
  <si>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</si>
  <si>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</si>
  <si>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</si>
  <si>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</si>
  <si>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</si>
  <si>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</si>
  <si>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</si>
  <si>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</si>
  <si>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</si>
  <si>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</si>
  <si>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</si>
  <si>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</si>
  <si>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</si>
  <si>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</si>
  <si>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</si>
  <si>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</si>
  <si>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</si>
  <si>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</si>
  <si>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</si>
  <si>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</si>
  <si>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</si>
  <si>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</si>
  <si>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</si>
  <si>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</si>
  <si>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</si>
  <si>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</si>
  <si>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</si>
  <si>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</si>
  <si>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</si>
  <si>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</si>
  <si>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</si>
  <si>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</si>
  <si>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</si>
  <si>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</si>
  <si>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</si>
  <si>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</si>
  <si>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</si>
  <si>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</si>
  <si>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</si>
  <si>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</si>
  <si>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</si>
  <si>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</si>
  <si>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</si>
  <si>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</si>
  <si>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</si>
  <si>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</si>
  <si>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</si>
  <si>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</si>
  <si>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</si>
  <si>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</si>
  <si>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</si>
  <si>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</si>
  <si>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</si>
  <si>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</si>
  <si>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</si>
  <si>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</si>
  <si>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</si>
  <si>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</si>
  <si>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</si>
  <si>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</si>
  <si>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</si>
  <si>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</si>
  <si>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</si>
  <si>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</si>
  <si>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</si>
  <si>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</si>
  <si>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</si>
  <si>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</si>
  <si>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</si>
  <si>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</si>
  <si>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</si>
  <si>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</si>
  <si>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</si>
  <si>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</si>
  <si>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</si>
  <si>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</si>
  <si>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</si>
  <si>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</si>
  <si>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</si>
  <si>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</si>
  <si>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</si>
  <si>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</si>
  <si>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</si>
  <si>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</si>
  <si>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</si>
  <si>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</si>
  <si>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</si>
  <si>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</si>
  <si>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</si>
  <si>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</si>
  <si>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</si>
  <si>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</si>
  <si>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</si>
  <si>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</si>
  <si>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</si>
  <si>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</si>
  <si>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</si>
  <si>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</si>
  <si>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</si>
  <si>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</si>
  <si>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</si>
  <si>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</si>
  <si>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</si>
  <si>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</si>
  <si>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</si>
  <si>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</si>
  <si>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</si>
  <si>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</si>
  <si>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</si>
  <si>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</si>
  <si>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</si>
  <si>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</si>
  <si>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</si>
  <si>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</si>
  <si>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</si>
  <si>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</si>
  <si>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</si>
  <si>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</si>
  <si>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</si>
  <si>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</si>
  <si>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</si>
  <si>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</si>
  <si>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</si>
  <si>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</si>
  <si>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</si>
  <si>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</si>
  <si>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</si>
  <si>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</si>
  <si>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</si>
  <si>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</si>
  <si>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</si>
  <si>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</si>
  <si>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</si>
  <si>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</si>
  <si>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</si>
  <si>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</si>
  <si>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</si>
  <si>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</si>
  <si>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</si>
  <si>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</si>
  <si>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</si>
  <si>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</si>
  <si>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</si>
  <si>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</si>
  <si>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</si>
  <si>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</si>
  <si>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</si>
  <si>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</si>
  <si>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</si>
  <si>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</si>
  <si>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</si>
  <si>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</si>
  <si>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</si>
  <si>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</si>
  <si>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</si>
  <si>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</si>
  <si>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</si>
  <si>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</si>
  <si>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</si>
  <si>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</si>
  <si>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</si>
  <si>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</si>
  <si>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</si>
  <si>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</si>
  <si>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</si>
  <si>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</si>
  <si>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</si>
  <si>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</si>
  <si>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</si>
  <si>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</si>
  <si>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</si>
  <si>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</si>
  <si>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</si>
  <si>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</si>
  <si>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</si>
  <si>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</si>
  <si>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</si>
  <si>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</si>
  <si>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</si>
  <si>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</si>
  <si>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</si>
  <si>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</si>
  <si>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</si>
  <si>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</si>
  <si>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</si>
  <si>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</si>
  <si>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</si>
  <si>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</si>
  <si>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</si>
  <si>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</si>
  <si>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</si>
  <si>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</si>
  <si>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</si>
  <si>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</si>
  <si>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</si>
  <si>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</si>
  <si>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</si>
  <si>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</si>
  <si>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</si>
  <si>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</si>
  <si>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</si>
  <si>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</si>
  <si>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</si>
  <si>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</si>
  <si>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</si>
  <si>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</si>
  <si>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</si>
  <si>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</si>
  <si>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</si>
  <si>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</si>
  <si>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</si>
  <si>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</si>
  <si>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</si>
  <si>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</si>
  <si>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</si>
  <si>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</si>
  <si>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</si>
  <si>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</si>
  <si>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</si>
  <si>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</si>
  <si>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</si>
  <si>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</si>
  <si>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</si>
  <si>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</si>
  <si>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</si>
  <si>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</si>
  <si>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</si>
  <si>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</si>
  <si>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</si>
  <si>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</si>
  <si>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</si>
  <si>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</si>
  <si>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</si>
  <si>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</si>
  <si>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</si>
  <si>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</si>
  <si>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</si>
  <si>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</si>
  <si>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</si>
  <si>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</si>
  <si>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</si>
  <si>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</si>
  <si>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</si>
  <si>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</si>
  <si>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</si>
  <si>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</si>
  <si>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</si>
  <si>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</si>
  <si>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</si>
  <si>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</si>
  <si>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</si>
  <si>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</si>
  <si>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</si>
  <si>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</si>
  <si>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</si>
  <si>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</si>
  <si>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</si>
  <si>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</si>
  <si>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</si>
  <si>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</si>
  <si>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</si>
  <si>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</si>
  <si>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</si>
  <si>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</si>
  <si>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</si>
  <si>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</si>
  <si>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</si>
  <si>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</si>
  <si>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</si>
  <si>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</si>
  <si>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</si>
  <si>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</si>
  <si>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</si>
  <si>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</si>
  <si>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</si>
  <si>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</si>
  <si>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</si>
  <si>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</si>
  <si>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</si>
  <si>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</si>
  <si>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</si>
  <si>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</si>
  <si>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</si>
  <si>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</si>
  <si>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</si>
  <si>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</si>
  <si>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</si>
  <si>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</si>
  <si>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</si>
  <si>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</si>
  <si>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</si>
  <si>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</si>
  <si>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</si>
  <si>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</si>
  <si>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</si>
  <si>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</si>
  <si>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</si>
  <si>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</si>
  <si>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</si>
  <si>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</si>
  <si>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</si>
  <si>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</si>
  <si>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</si>
  <si>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</si>
  <si>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</si>
  <si>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</si>
  <si>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</si>
  <si>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</si>
  <si>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</si>
  <si>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</si>
  <si>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</si>
  <si>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</si>
  <si>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</si>
  <si>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</si>
  <si>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</si>
  <si>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</si>
  <si>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</si>
  <si>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</si>
  <si>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</si>
  <si>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</si>
  <si>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</si>
  <si>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</si>
  <si>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</si>
  <si>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</si>
  <si>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</si>
  <si>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</si>
  <si>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</si>
  <si>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</si>
  <si>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</si>
  <si>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</si>
  <si>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</si>
  <si>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</si>
  <si>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</si>
  <si>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</si>
  <si>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</si>
  <si>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</si>
  <si>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</si>
  <si>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</si>
  <si>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</si>
  <si>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</si>
  <si>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</si>
  <si>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</si>
  <si>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</si>
  <si>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</si>
  <si>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</si>
  <si>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</si>
  <si>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</si>
  <si>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</si>
  <si>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</si>
  <si>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</si>
  <si>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</si>
  <si>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</si>
  <si>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</si>
  <si>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</si>
  <si>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</si>
  <si>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</si>
  <si>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</si>
  <si>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</si>
  <si>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</si>
  <si>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</si>
  <si>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</si>
  <si>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</si>
  <si>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</si>
  <si>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</si>
  <si>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</si>
  <si>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</si>
  <si>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</si>
  <si>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</si>
  <si>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</si>
  <si>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</si>
  <si>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</si>
  <si>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</si>
  <si>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</si>
  <si>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</si>
  <si>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</si>
  <si>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</si>
  <si>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</si>
  <si>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</si>
  <si>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</si>
  <si>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</si>
  <si>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</si>
  <si>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</si>
  <si>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</si>
  <si>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</si>
  <si>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</si>
  <si>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</si>
  <si>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</si>
  <si>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</si>
  <si>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</si>
  <si>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</si>
  <si>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</si>
  <si>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</si>
  <si>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</si>
  <si>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</si>
  <si>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</si>
  <si>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</si>
  <si>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</si>
  <si>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</si>
  <si>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</si>
  <si>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</si>
  <si>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</si>
  <si>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</si>
  <si>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</si>
  <si>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</si>
  <si>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</si>
  <si>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</si>
  <si>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</si>
  <si>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</si>
  <si>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</si>
  <si>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</si>
  <si>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</si>
  <si>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</si>
  <si>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</si>
  <si>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</si>
  <si>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</si>
  <si>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</si>
  <si>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</si>
  <si>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</si>
  <si>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</si>
  <si>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</si>
  <si>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</si>
  <si>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</si>
  <si>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</si>
  <si>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</si>
  <si>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</si>
  <si>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</si>
  <si>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</si>
  <si>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</si>
  <si>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</si>
  <si>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</si>
  <si>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</si>
  <si>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</si>
  <si>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</si>
  <si>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</si>
  <si>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</si>
  <si>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</si>
  <si>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</si>
  <si>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</si>
  <si>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</si>
  <si>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</si>
  <si>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</si>
  <si>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</si>
  <si>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</si>
  <si>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</si>
  <si>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</si>
  <si>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</si>
  <si>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</si>
  <si>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</si>
  <si>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</si>
  <si>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</si>
  <si>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</si>
  <si>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</si>
  <si>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</si>
  <si>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</si>
  <si>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</si>
  <si>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</si>
  <si>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</si>
  <si>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</si>
  <si>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</si>
  <si>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</si>
  <si>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</si>
  <si>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</si>
  <si>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</si>
  <si>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</si>
  <si>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</si>
  <si>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</si>
  <si>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</si>
  <si>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</si>
  <si>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</si>
  <si>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</si>
  <si>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</si>
  <si>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</si>
  <si>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</si>
  <si>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</si>
  <si>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</si>
  <si>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</si>
  <si>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</si>
  <si>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</si>
  <si>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</si>
  <si>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</si>
  <si>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</si>
  <si>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</si>
  <si>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</si>
  <si>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</si>
  <si>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</si>
  <si>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</si>
  <si>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</si>
  <si>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</si>
  <si>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</si>
  <si>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</si>
  <si>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</si>
  <si>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</si>
  <si>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</si>
  <si>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</si>
  <si>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</si>
  <si>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</si>
  <si>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</si>
  <si>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</si>
  <si>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</si>
  <si>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</si>
  <si>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</si>
  <si>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</si>
  <si>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</si>
  <si>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</si>
  <si>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</si>
  <si>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</si>
  <si>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</si>
  <si>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</si>
  <si>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</si>
  <si>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</si>
  <si>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</si>
  <si>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</si>
  <si>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</si>
  <si>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</si>
  <si>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</si>
  <si>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</si>
  <si>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</si>
  <si>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</si>
  <si>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</si>
  <si>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</si>
  <si>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</si>
  <si>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</si>
  <si>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</si>
  <si>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</si>
  <si>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</si>
  <si>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</si>
  <si>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</si>
  <si>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</si>
  <si>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</si>
  <si>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</si>
  <si>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</si>
  <si>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</si>
  <si>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</si>
  <si>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</si>
  <si>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</si>
  <si>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</si>
  <si>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</si>
  <si>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</si>
  <si>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</si>
  <si>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</si>
  <si>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</si>
  <si>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</si>
  <si>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</si>
  <si>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</si>
  <si>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</si>
  <si>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</si>
  <si>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</si>
  <si>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</si>
  <si>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</si>
  <si>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</si>
  <si>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</si>
  <si>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</si>
  <si>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</si>
  <si>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</si>
  <si>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</si>
  <si>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</si>
  <si>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</si>
  <si>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</si>
  <si>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</si>
  <si>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</si>
  <si>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</si>
  <si>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</si>
  <si>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</si>
  <si>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</si>
  <si>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</si>
  <si>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</si>
  <si>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</si>
  <si>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</si>
  <si>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</si>
  <si>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</si>
  <si>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</si>
  <si>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</si>
  <si>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</si>
  <si>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</si>
  <si>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</si>
  <si>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</si>
  <si>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</si>
  <si>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</si>
  <si>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</si>
  <si>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</si>
  <si>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</si>
  <si>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</si>
  <si>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</si>
  <si>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</si>
  <si>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</si>
  <si>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</si>
  <si>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</si>
  <si>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</si>
  <si>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</si>
  <si>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</si>
  <si>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</si>
  <si>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</si>
  <si>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</si>
  <si>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</si>
  <si>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</si>
  <si>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</si>
  <si>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</si>
  <si>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</si>
  <si>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</si>
  <si>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</si>
  <si>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</si>
  <si>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</si>
  <si>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</si>
  <si>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</si>
  <si>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</si>
  <si>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</si>
  <si>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</si>
  <si>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</si>
  <si>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</si>
  <si>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</si>
  <si>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</si>
  <si>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</si>
  <si>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</si>
  <si>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</si>
  <si>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</si>
  <si>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</si>
  <si>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</si>
  <si>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</si>
  <si>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</si>
  <si>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</si>
  <si>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</si>
  <si>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</si>
  <si>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</si>
  <si>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</si>
  <si>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</si>
  <si>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</si>
  <si>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</si>
  <si>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</si>
  <si>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</si>
  <si>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</si>
  <si>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</si>
  <si>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</si>
  <si>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</si>
  <si>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</si>
  <si>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</si>
  <si>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</si>
  <si>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</si>
  <si>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</si>
  <si>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</si>
  <si>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</si>
  <si>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</si>
  <si>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</si>
  <si>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</si>
  <si>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</si>
  <si>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</si>
  <si>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</si>
  <si>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</si>
  <si>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</si>
  <si>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</si>
  <si>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</si>
  <si>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</si>
  <si>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</si>
  <si>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</si>
  <si>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</si>
  <si>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</si>
  <si>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</si>
  <si>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</si>
  <si>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</si>
  <si>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</si>
  <si>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</si>
  <si>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</si>
  <si>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</si>
  <si>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</si>
  <si>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</si>
  <si>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</si>
  <si>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</si>
  <si>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</si>
  <si>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</si>
  <si>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</si>
  <si>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</si>
  <si>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</si>
  <si>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</si>
  <si>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</si>
  <si>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</si>
  <si>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</si>
  <si>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</si>
  <si>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</si>
  <si>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</si>
  <si>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</si>
  <si>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</si>
  <si>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</si>
  <si>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</si>
  <si>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</si>
  <si>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</si>
  <si>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</si>
  <si>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</si>
  <si>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</si>
  <si>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</si>
  <si>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</si>
  <si>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</si>
  <si>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</si>
  <si>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</si>
  <si>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</si>
  <si>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</si>
  <si>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</si>
  <si>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</si>
  <si>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</si>
  <si>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</si>
  <si>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</si>
  <si>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</si>
  <si>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</si>
  <si>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</si>
  <si>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</si>
  <si>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</si>
  <si>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</si>
  <si>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</si>
  <si>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</si>
  <si>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</si>
  <si>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</si>
  <si>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</si>
  <si>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</si>
  <si>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</si>
  <si>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</si>
  <si>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</si>
  <si>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</si>
  <si>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</si>
  <si>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</si>
  <si>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</si>
  <si>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</si>
  <si>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</si>
  <si>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</si>
  <si>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</si>
  <si>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</si>
  <si>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</si>
  <si>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</si>
  <si>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</si>
  <si>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</si>
  <si>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</si>
  <si>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</si>
  <si>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</si>
  <si>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</si>
  <si>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</si>
  <si>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</si>
  <si>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</si>
  <si>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</si>
  <si>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</si>
  <si>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</si>
  <si>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</si>
  <si>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</si>
  <si>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</si>
  <si>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</si>
  <si>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</si>
  <si>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</si>
  <si>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</si>
  <si>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</si>
  <si>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</si>
  <si>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</si>
  <si>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</si>
  <si>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</si>
  <si>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</si>
  <si>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</si>
  <si>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</si>
  <si>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</si>
  <si>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</si>
  <si>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</si>
  <si>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</si>
  <si>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</si>
  <si>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</si>
  <si>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</si>
  <si>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</si>
  <si>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</si>
  <si>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</si>
  <si>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</si>
  <si>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</si>
  <si>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</si>
  <si>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</si>
  <si>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</si>
  <si>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</si>
  <si>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</si>
  <si>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</si>
  <si>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</si>
  <si>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</si>
  <si>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</si>
  <si>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</si>
  <si>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</si>
  <si>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</si>
  <si>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</si>
  <si>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</si>
  <si>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</si>
  <si>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</si>
  <si>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</si>
  <si>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</si>
  <si>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</si>
  <si>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</si>
  <si>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</si>
  <si>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</si>
  <si>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</si>
  <si>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</si>
  <si>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</si>
  <si>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</si>
  <si>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</si>
  <si>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</si>
  <si>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</si>
  <si>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</si>
  <si>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</si>
  <si>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</si>
  <si>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</si>
  <si>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</si>
  <si>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</si>
  <si>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</si>
  <si>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</si>
  <si>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</si>
  <si>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</si>
  <si>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</si>
  <si>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</si>
  <si>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</si>
  <si>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</si>
  <si>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</si>
  <si>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</si>
  <si>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</si>
  <si>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</si>
  <si>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</si>
  <si>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</si>
  <si>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</si>
  <si>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</si>
  <si>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</si>
  <si>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</si>
  <si>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</si>
  <si>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</si>
  <si>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</si>
  <si>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</si>
  <si>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</si>
  <si>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</si>
  <si>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</si>
  <si>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</si>
  <si>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</si>
  <si>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</si>
  <si>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</si>
  <si>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</si>
  <si>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</si>
  <si>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</si>
  <si>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</si>
  <si>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</si>
  <si>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</si>
  <si>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</si>
  <si>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</si>
  <si>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</si>
  <si>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</si>
  <si>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</si>
  <si>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</si>
  <si>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</si>
  <si>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</si>
  <si>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</si>
  <si>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</si>
  <si>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</si>
  <si>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</si>
  <si>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</si>
  <si>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</si>
  <si>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</si>
  <si>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</si>
  <si>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</si>
  <si>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</si>
  <si>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</si>
  <si>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</si>
  <si>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</si>
  <si>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</si>
  <si>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</si>
  <si>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</si>
  <si>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</si>
  <si>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</si>
  <si>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</si>
  <si>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</si>
  <si>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</si>
  <si>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</si>
  <si>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</si>
  <si>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</si>
  <si>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</si>
  <si>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</si>
  <si>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</si>
  <si>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</si>
  <si>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</si>
  <si>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</si>
  <si>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</si>
  <si>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</si>
  <si>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</si>
  <si>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</si>
  <si>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</si>
  <si>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</si>
  <si>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</si>
  <si>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</si>
  <si>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</si>
  <si>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</si>
  <si>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</si>
  <si>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</si>
  <si>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</si>
  <si>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</si>
  <si>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</si>
  <si>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</si>
  <si>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</si>
  <si>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</si>
  <si>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</si>
  <si>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</si>
  <si>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</si>
  <si>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</si>
  <si>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</si>
  <si>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</si>
  <si>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</si>
  <si>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</si>
  <si>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</si>
  <si>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</si>
  <si>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</si>
  <si>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</si>
  <si>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</si>
  <si>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</si>
  <si>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</si>
  <si>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</si>
  <si>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</si>
  <si>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</si>
  <si>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</si>
  <si>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</si>
  <si>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</si>
  <si>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</si>
  <si>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</si>
  <si>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</si>
  <si>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</si>
  <si>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</si>
  <si>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</si>
  <si>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</si>
  <si>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</si>
  <si>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</si>
  <si>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</si>
  <si>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</si>
  <si>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</si>
  <si>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</si>
  <si>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</si>
  <si>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</si>
  <si>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</si>
  <si>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</si>
  <si>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</si>
  <si>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</si>
  <si>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</si>
  <si>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</si>
  <si>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</si>
  <si>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</si>
  <si>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</si>
  <si>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</si>
  <si>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</si>
  <si>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</si>
  <si>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</si>
  <si>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</si>
  <si>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</si>
  <si>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</si>
  <si>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</si>
  <si>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</si>
  <si>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</si>
  <si>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</si>
  <si>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</si>
  <si>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</si>
  <si>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</si>
  <si>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</si>
  <si>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</si>
  <si>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</si>
  <si>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</si>
  <si>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</si>
  <si>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</si>
  <si>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</si>
  <si>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</si>
  <si>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</si>
  <si>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</si>
  <si>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</si>
  <si>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</si>
  <si>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</si>
  <si>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</si>
  <si>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</si>
  <si>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</si>
  <si>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</si>
  <si>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</si>
  <si>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</si>
  <si>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</si>
  <si>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</si>
  <si>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</si>
  <si>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</si>
  <si>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</si>
  <si>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</si>
  <si>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</si>
  <si>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</si>
  <si>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</si>
  <si>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</si>
  <si>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</si>
  <si>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</si>
  <si>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</si>
  <si>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</si>
  <si>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</si>
  <si>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</si>
  <si>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</si>
  <si>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</si>
  <si>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</si>
  <si>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</si>
  <si>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</si>
  <si>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</si>
  <si>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</si>
  <si>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</si>
  <si>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</si>
  <si>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</si>
  <si>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</si>
  <si>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</si>
  <si>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</si>
  <si>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</si>
  <si>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</si>
  <si>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</si>
  <si>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</si>
  <si>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</si>
  <si>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</si>
  <si>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</si>
  <si>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</si>
  <si>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</si>
  <si>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</si>
  <si>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</si>
  <si>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</si>
  <si>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</si>
  <si>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</si>
  <si>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</si>
  <si>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</si>
  <si>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</si>
  <si>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</si>
  <si>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</si>
  <si>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</si>
  <si>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</si>
  <si>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</si>
  <si>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</si>
  <si>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</si>
  <si>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</si>
  <si>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</si>
  <si>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</si>
  <si>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</si>
  <si>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</si>
  <si>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</si>
  <si>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</si>
  <si>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</si>
  <si>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</si>
  <si>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</si>
  <si>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</si>
  <si>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</si>
  <si>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</si>
  <si>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</si>
  <si>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</si>
  <si>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</si>
  <si>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</si>
  <si>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</si>
  <si>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</si>
  <si>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</si>
  <si>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</si>
  <si>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</si>
  <si>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</si>
  <si>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</si>
  <si>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</si>
  <si>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</si>
  <si>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</si>
  <si>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</si>
  <si>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</si>
  <si>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</si>
  <si>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</si>
  <si>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</si>
  <si>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</si>
  <si>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</si>
  <si>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</si>
  <si>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</si>
  <si>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</si>
  <si>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</si>
  <si>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</si>
  <si>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</si>
  <si>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</si>
  <si>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</si>
  <si>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</si>
  <si>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</si>
  <si>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</si>
  <si>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</si>
  <si>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</si>
  <si>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</si>
  <si>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</si>
  <si>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</si>
  <si>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</si>
  <si>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</si>
  <si>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</si>
  <si>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</si>
  <si>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</si>
  <si>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</si>
  <si>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</si>
  <si>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</si>
  <si>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</si>
  <si>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</si>
  <si>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</si>
  <si>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</si>
  <si>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</si>
  <si>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</si>
  <si>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</si>
  <si>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</si>
  <si>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</si>
  <si>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</si>
  <si>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</si>
  <si>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</si>
  <si>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</si>
  <si>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</si>
  <si>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</si>
  <si>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</si>
  <si>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</si>
  <si>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</si>
  <si>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</si>
  <si>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</si>
  <si>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</si>
  <si>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</si>
  <si>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</si>
  <si>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</si>
  <si>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</si>
  <si>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</si>
  <si>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</si>
  <si>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</si>
  <si>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</si>
  <si>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</si>
  <si>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</si>
  <si>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</si>
  <si>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</si>
  <si>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</si>
  <si>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</si>
  <si>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</si>
  <si>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</si>
  <si>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</si>
  <si>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</si>
  <si>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</si>
  <si>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</si>
  <si>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</si>
  <si>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</si>
  <si>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</si>
  <si>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</si>
  <si>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</si>
  <si>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</si>
  <si>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</si>
  <si>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</si>
  <si>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</si>
  <si>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</si>
  <si>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</si>
  <si>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</si>
  <si>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</si>
  <si>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</si>
  <si>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</si>
  <si>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</si>
  <si>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</si>
  <si>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</si>
  <si>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</si>
  <si>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</si>
  <si>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</si>
  <si>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</si>
  <si>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</si>
  <si>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</si>
  <si>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</si>
  <si>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</si>
  <si>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</si>
  <si>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</si>
  <si>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</si>
  <si>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</si>
  <si>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</si>
  <si>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</si>
  <si>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</si>
  <si>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</si>
  <si>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</si>
  <si>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</si>
  <si>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</si>
  <si>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</si>
  <si>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</si>
  <si>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</si>
  <si>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</si>
  <si>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</si>
  <si>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</si>
  <si>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</si>
  <si>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</si>
  <si>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</si>
  <si>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</si>
  <si>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</si>
  <si>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</si>
  <si>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</si>
  <si>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</si>
  <si>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</si>
  <si>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</si>
  <si>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</si>
  <si>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</si>
  <si>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</si>
  <si>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</si>
  <si>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</si>
  <si>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</si>
  <si>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</si>
  <si>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</si>
  <si>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</si>
  <si>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</si>
  <si>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</si>
  <si>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</si>
  <si>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</si>
  <si>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</si>
  <si>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</si>
  <si>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</si>
  <si>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</si>
  <si>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</si>
  <si>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</si>
  <si>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</si>
  <si>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</si>
  <si>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</si>
  <si>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</si>
  <si>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</si>
  <si>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</si>
  <si>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</si>
  <si>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</si>
  <si>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</si>
  <si>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</si>
  <si>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</si>
  <si>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</si>
  <si>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</si>
  <si>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</si>
  <si>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</si>
  <si>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</si>
  <si>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</si>
  <si>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</si>
  <si>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</si>
  <si>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</si>
  <si>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</si>
  <si>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</si>
  <si>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</si>
  <si>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</si>
  <si>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</si>
  <si>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</si>
  <si>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</si>
  <si>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</si>
  <si>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</si>
  <si>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</si>
  <si>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</si>
  <si>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</si>
  <si>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</si>
  <si>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</si>
  <si>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</si>
  <si>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</si>
  <si>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</si>
  <si>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</si>
  <si>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</si>
  <si>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</si>
  <si>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</si>
  <si>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</si>
  <si>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</si>
  <si>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</si>
  <si>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</si>
  <si>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</si>
  <si>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</si>
  <si>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</si>
  <si>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</si>
  <si>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</si>
  <si>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</si>
  <si>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</si>
  <si>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</si>
  <si>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</si>
  <si>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</si>
  <si>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</si>
  <si>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</si>
  <si>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</si>
  <si>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</si>
  <si>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</si>
  <si>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</si>
  <si>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</si>
  <si>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</si>
  <si>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</si>
  <si>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</si>
  <si>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</si>
  <si>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</si>
  <si>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</si>
  <si>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</si>
  <si>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</si>
  <si>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</si>
  <si>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</si>
  <si>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</si>
  <si>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</si>
  <si>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</si>
  <si>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</si>
  <si>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</si>
  <si>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</si>
  <si>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</si>
  <si>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</si>
  <si>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</si>
  <si>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</si>
  <si>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</si>
  <si>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</si>
  <si>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</si>
  <si>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</si>
  <si>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</si>
  <si>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</si>
  <si>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</si>
  <si>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</si>
  <si>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</si>
  <si>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</si>
  <si>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</si>
  <si>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</si>
  <si>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</si>
  <si>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</si>
  <si>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</si>
  <si>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</si>
  <si>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</si>
  <si>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</si>
  <si>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</si>
  <si>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</si>
  <si>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</si>
  <si>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</si>
  <si>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</si>
  <si>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</si>
  <si>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</si>
  <si>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</si>
  <si>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</si>
  <si>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</si>
  <si>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</si>
  <si>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</si>
  <si>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</si>
  <si>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</si>
  <si>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</si>
  <si>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</si>
  <si>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</si>
  <si>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</si>
  <si>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</si>
  <si>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</si>
  <si>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</si>
  <si>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</si>
  <si>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</si>
  <si>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</si>
  <si>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</si>
  <si>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</si>
  <si>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</si>
  <si>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</si>
  <si>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</si>
  <si>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</si>
  <si>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</si>
  <si>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</si>
  <si>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</si>
  <si>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</si>
  <si>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</si>
  <si>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</si>
  <si>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</si>
  <si>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</si>
  <si>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</si>
  <si>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</si>
  <si>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</si>
  <si>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</si>
  <si>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</si>
  <si>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</si>
  <si>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</si>
  <si>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</si>
  <si>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</si>
  <si>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</si>
  <si>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</si>
  <si>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</si>
  <si>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</si>
  <si>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</si>
  <si>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</si>
  <si>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</si>
  <si>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</si>
  <si>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</si>
  <si>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</si>
  <si>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</si>
  <si>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</si>
  <si>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</si>
  <si>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</si>
  <si>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</si>
  <si>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</si>
  <si>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</si>
  <si>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</si>
  <si>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</si>
  <si>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</si>
  <si>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</si>
  <si>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</si>
  <si>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</si>
  <si>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</si>
  <si>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</si>
  <si>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</si>
  <si>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</si>
  <si>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</si>
  <si>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</si>
  <si>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</si>
  <si>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</si>
  <si>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</si>
  <si>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</si>
  <si>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</si>
  <si>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</si>
  <si>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</si>
  <si>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</si>
  <si>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</si>
  <si>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</si>
  <si>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</si>
  <si>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</si>
  <si>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</si>
  <si>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</si>
  <si>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</si>
  <si>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</si>
  <si>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</si>
  <si>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</si>
  <si>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</si>
  <si>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</si>
  <si>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</si>
  <si>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</si>
  <si>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</si>
  <si>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</si>
  <si>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</si>
  <si>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</si>
  <si>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</si>
  <si>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</si>
  <si>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</si>
  <si>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</si>
  <si>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</si>
  <si>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</si>
  <si>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</si>
  <si>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</si>
  <si>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</si>
  <si>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</si>
  <si>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</si>
  <si>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</si>
  <si>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</si>
  <si>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</si>
  <si>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</si>
  <si>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</si>
  <si>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</si>
  <si>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</si>
  <si>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</si>
  <si>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</si>
  <si>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</si>
  <si>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</si>
  <si>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</si>
  <si>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</si>
  <si>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</si>
  <si>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</si>
  <si>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</si>
  <si>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</si>
  <si>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</si>
  <si>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</si>
  <si>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</si>
  <si>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</si>
  <si>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</si>
  <si>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</si>
  <si>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</si>
  <si>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</si>
  <si>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</si>
  <si>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</si>
  <si>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</si>
  <si>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</si>
  <si>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</si>
  <si>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</si>
  <si>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</si>
  <si>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</si>
  <si>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</si>
  <si>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</si>
  <si>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</si>
  <si>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</si>
  <si>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</si>
  <si>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</si>
  <si>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</si>
  <si>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</si>
  <si>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</si>
  <si>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</si>
  <si>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</si>
  <si>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</si>
  <si>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</si>
  <si>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</si>
  <si>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</si>
  <si>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</si>
  <si>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</si>
  <si>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</si>
  <si>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</si>
  <si>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</si>
  <si>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</si>
  <si>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</si>
  <si>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</si>
  <si>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</si>
  <si>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</si>
  <si>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</si>
  <si>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</si>
  <si>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</si>
  <si>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</si>
  <si>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</si>
  <si>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</si>
  <si>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</si>
  <si>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</si>
  <si>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</si>
  <si>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</si>
  <si>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</si>
  <si>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</si>
  <si>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</si>
  <si>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</si>
  <si>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</si>
  <si>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</si>
  <si>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</si>
  <si>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</si>
  <si>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</si>
  <si>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</si>
  <si>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</si>
  <si>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</si>
  <si>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</si>
  <si>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</si>
  <si>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</si>
  <si>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</si>
  <si>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</si>
  <si>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</si>
  <si>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</si>
  <si>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</si>
  <si>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</si>
  <si>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</si>
  <si>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</si>
  <si>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</si>
  <si>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</si>
  <si>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</si>
  <si>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</si>
  <si>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</si>
  <si>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</si>
  <si>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</si>
  <si>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</si>
  <si>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</si>
  <si>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</si>
  <si>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</si>
  <si>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</si>
  <si>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</si>
  <si>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</si>
  <si>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</si>
  <si>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</si>
  <si>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</si>
  <si>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</si>
  <si>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</si>
  <si>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</si>
  <si>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</si>
  <si>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</si>
  <si>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</si>
  <si>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</si>
  <si>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</si>
  <si>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</si>
  <si>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</si>
  <si>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</si>
  <si>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</si>
  <si>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</si>
  <si>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</si>
  <si>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</si>
  <si>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</si>
  <si>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</si>
  <si>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</si>
  <si>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</si>
  <si>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</si>
  <si>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</si>
  <si>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</si>
  <si>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</si>
  <si>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</si>
  <si>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</si>
  <si>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</si>
  <si>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</si>
  <si>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</si>
  <si>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</si>
  <si>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</si>
  <si>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</si>
  <si>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</si>
  <si>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</si>
  <si>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</si>
  <si>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</si>
  <si>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</si>
  <si>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</si>
  <si>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</si>
  <si>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</si>
  <si>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</si>
  <si>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</si>
  <si>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</si>
  <si>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</si>
  <si>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</si>
  <si>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</si>
  <si>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</si>
  <si>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</si>
  <si>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</si>
  <si>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</si>
  <si>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</si>
  <si>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</si>
  <si>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</si>
  <si>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</si>
  <si>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</si>
  <si>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</si>
  <si>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</si>
  <si>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</si>
  <si>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</si>
  <si>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</si>
  <si>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</si>
  <si>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</si>
  <si>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</si>
  <si>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</si>
  <si>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</si>
  <si>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</si>
  <si>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</si>
  <si>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</si>
  <si>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</si>
  <si>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</si>
  <si>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</si>
  <si>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</si>
  <si>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</si>
  <si>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</si>
  <si>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</si>
  <si>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</si>
  <si>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</si>
  <si>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</si>
  <si>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</si>
  <si>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</si>
  <si>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</si>
  <si>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</si>
  <si>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</si>
  <si>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</si>
  <si>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</si>
  <si>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</si>
  <si>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</si>
  <si>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</si>
  <si>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</si>
  <si>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</si>
  <si>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</si>
  <si>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</si>
  <si>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</si>
  <si>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</si>
  <si>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</si>
  <si>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</si>
  <si>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</si>
  <si>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</si>
  <si>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</si>
  <si>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</si>
  <si>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</si>
  <si>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</si>
  <si>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</si>
  <si>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</si>
  <si>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</si>
  <si>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</si>
  <si>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</si>
  <si>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</si>
  <si>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</si>
  <si>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</si>
  <si>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</si>
  <si>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</si>
  <si>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</si>
  <si>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</si>
  <si>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</si>
  <si>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</si>
  <si>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</si>
  <si>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</si>
  <si>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</si>
  <si>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</si>
  <si>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</si>
  <si>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</si>
  <si>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</si>
  <si>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</si>
  <si>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</si>
  <si>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</si>
  <si>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</si>
  <si>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</si>
  <si>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</si>
  <si>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</si>
  <si>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</si>
  <si>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</si>
  <si>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</si>
  <si>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</si>
  <si>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</si>
  <si>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</si>
  <si>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</si>
  <si>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</si>
  <si>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</si>
  <si>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</si>
  <si>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</si>
  <si>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</si>
  <si>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</si>
  <si>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</si>
  <si>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</si>
  <si>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</si>
  <si>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</si>
  <si>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</si>
  <si>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</si>
  <si>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</si>
  <si>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</si>
  <si>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</si>
  <si>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</si>
  <si>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</si>
  <si>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</si>
  <si>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</si>
  <si>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</si>
  <si>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</si>
  <si>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</si>
  <si>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</si>
  <si>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</si>
  <si>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</si>
  <si>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</si>
  <si>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</si>
  <si>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</si>
  <si>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</si>
  <si>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</si>
  <si>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</si>
  <si>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</si>
  <si>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</si>
  <si>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</si>
  <si>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</si>
  <si>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</si>
  <si>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</si>
  <si>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</si>
  <si>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</si>
  <si>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</si>
  <si>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</si>
  <si>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</si>
  <si>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</si>
  <si>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</si>
  <si>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</si>
  <si>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</si>
  <si>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</si>
  <si>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</si>
  <si>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</si>
  <si>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</si>
  <si>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</si>
  <si>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</si>
  <si>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</si>
  <si>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</si>
  <si>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</si>
  <si>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</si>
  <si>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</si>
  <si>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</si>
  <si>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</si>
  <si>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</si>
  <si>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</si>
  <si>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</si>
  <si>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</si>
  <si>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</si>
  <si>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</si>
  <si>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</si>
  <si>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</si>
  <si>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</si>
  <si>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</si>
  <si>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</si>
  <si>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</si>
  <si>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</si>
  <si>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</si>
  <si>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</si>
  <si>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</si>
  <si>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</si>
  <si>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</si>
  <si>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</si>
  <si>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</si>
  <si>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</si>
  <si>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</si>
  <si>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</si>
  <si>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</si>
  <si>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</si>
  <si>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</si>
  <si>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</si>
  <si>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</si>
  <si>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</si>
  <si>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</si>
  <si>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</si>
  <si>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</si>
  <si>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</si>
  <si>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</si>
  <si>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</si>
  <si>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</si>
  <si>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</si>
  <si>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</si>
  <si>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</si>
  <si>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</si>
  <si>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</si>
  <si>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</si>
  <si>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</si>
  <si>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</si>
  <si>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</si>
  <si>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</si>
  <si>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</si>
  <si>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</si>
  <si>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</si>
  <si>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</si>
  <si>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</si>
  <si>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</si>
  <si>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</si>
  <si>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</si>
  <si>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</si>
  <si>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</si>
  <si>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</si>
  <si>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</si>
  <si>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</si>
  <si>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</si>
  <si>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</si>
  <si>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</si>
  <si>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</si>
  <si>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</si>
  <si>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</si>
  <si>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</si>
  <si>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</si>
  <si>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</si>
  <si>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</si>
  <si>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</si>
  <si>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</si>
  <si>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</si>
  <si>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</si>
  <si>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</si>
  <si>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</si>
  <si>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</si>
  <si>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</si>
  <si>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</si>
  <si>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</si>
  <si>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</si>
  <si>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</si>
  <si>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</si>
  <si>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</si>
  <si>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</si>
  <si>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</si>
  <si>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</si>
  <si>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</si>
  <si>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</si>
  <si>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</si>
  <si>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</si>
  <si>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</si>
  <si>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</si>
  <si>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</si>
  <si>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</si>
  <si>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</si>
  <si>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</si>
  <si>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</si>
  <si>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</si>
  <si>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</si>
  <si>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</si>
  <si>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</si>
  <si>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</si>
  <si>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</si>
  <si>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</si>
  <si>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</si>
  <si>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</si>
  <si>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</si>
  <si>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</si>
  <si>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</si>
  <si>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</si>
  <si>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</si>
  <si>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</si>
  <si>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</si>
  <si>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</si>
  <si>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</si>
  <si>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</si>
  <si>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</si>
  <si>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</si>
  <si>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</si>
  <si>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</si>
  <si>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</si>
  <si>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</si>
  <si>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</si>
  <si>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</si>
  <si>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</si>
  <si>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</si>
  <si>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</si>
  <si>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</si>
  <si>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</si>
  <si>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</si>
  <si>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</si>
  <si>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</si>
  <si>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</si>
  <si>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</si>
  <si>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</si>
  <si>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</si>
  <si>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</si>
  <si>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</si>
  <si>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</si>
  <si>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</si>
  <si>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</si>
  <si>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</si>
  <si>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</si>
  <si>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</si>
  <si>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</si>
  <si>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</si>
  <si>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</si>
  <si>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</si>
  <si>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</si>
  <si>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</si>
  <si>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</si>
  <si>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</si>
  <si>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</si>
  <si>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</si>
  <si>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</si>
  <si>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</si>
  <si>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</si>
  <si>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</si>
  <si>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</si>
  <si>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</si>
  <si>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</si>
  <si>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</si>
  <si>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</si>
  <si>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</si>
  <si>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</si>
  <si>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</si>
  <si>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</si>
  <si>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</si>
  <si>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</si>
  <si>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</si>
  <si>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</si>
  <si>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</si>
  <si>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</si>
  <si>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</si>
  <si>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</si>
  <si>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</si>
  <si>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</si>
  <si>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</si>
  <si>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</si>
  <si>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</si>
  <si>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</si>
  <si>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</si>
  <si>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</si>
  <si>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</si>
  <si>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</si>
  <si>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</si>
  <si>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</si>
  <si>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</si>
  <si>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</si>
  <si>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</si>
  <si>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</si>
  <si>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</si>
  <si>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</si>
  <si>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</si>
  <si>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</si>
  <si>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</si>
  <si>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</si>
  <si>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</si>
  <si>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</si>
  <si>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</si>
  <si>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</si>
  <si>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</si>
  <si>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</si>
  <si>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</si>
  <si>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</si>
  <si>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</si>
  <si>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</si>
  <si>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</si>
  <si>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</si>
  <si>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</si>
  <si>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</si>
  <si>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</si>
  <si>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</si>
  <si>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</si>
  <si>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</si>
  <si>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</si>
  <si>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</si>
  <si>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</si>
  <si>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</si>
  <si>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</si>
  <si>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</si>
  <si>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</si>
  <si>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</si>
  <si>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</si>
  <si>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</si>
  <si>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</si>
  <si>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</si>
  <si>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</si>
  <si>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</si>
  <si>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</si>
  <si>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</si>
  <si>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</si>
  <si>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</si>
  <si>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</si>
  <si>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</si>
  <si>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</si>
  <si>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</si>
  <si>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</si>
  <si>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</si>
  <si>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</si>
  <si>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</si>
  <si>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</si>
  <si>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</si>
  <si>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</si>
  <si>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</si>
  <si>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</si>
  <si>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</si>
  <si>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</si>
  <si>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</si>
  <si>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</si>
  <si>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</si>
  <si>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</si>
  <si>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</si>
  <si>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</si>
  <si>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</si>
  <si>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</si>
  <si>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</si>
  <si>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</si>
  <si>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</si>
  <si>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</si>
  <si>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</si>
  <si>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</si>
  <si>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</si>
  <si>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</si>
  <si>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</si>
  <si>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</si>
  <si>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</si>
  <si>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</si>
  <si>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</si>
  <si>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</si>
  <si>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</si>
  <si>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</si>
  <si>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</si>
  <si>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</si>
  <si>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</si>
  <si>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</si>
  <si>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</si>
  <si>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</si>
  <si>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</si>
  <si>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</si>
  <si>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</si>
  <si>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</si>
  <si>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</si>
  <si>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</si>
  <si>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</si>
  <si>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</si>
  <si>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</si>
  <si>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</si>
  <si>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</si>
  <si>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</si>
  <si>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</si>
  <si>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</si>
  <si>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</si>
  <si>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</si>
  <si>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</si>
  <si>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</si>
  <si>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</si>
  <si>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</si>
  <si>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</si>
  <si>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</si>
  <si>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</si>
  <si>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</si>
  <si>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</si>
  <si>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</si>
  <si>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</si>
  <si>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</si>
  <si>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</si>
  <si>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</si>
  <si>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</si>
  <si>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</si>
  <si>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</si>
  <si>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</si>
  <si>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</si>
  <si>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</si>
  <si>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</si>
  <si>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</si>
  <si>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</si>
  <si>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</si>
  <si>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</si>
  <si>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</si>
  <si>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</si>
  <si>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</si>
  <si>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</si>
  <si>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</si>
  <si>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</si>
  <si>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</si>
  <si>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</si>
  <si>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</si>
  <si>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</si>
  <si>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</si>
  <si>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</si>
  <si>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</si>
  <si>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</si>
  <si>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</si>
  <si>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</si>
  <si>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</si>
  <si>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</si>
  <si>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</si>
  <si>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</si>
  <si>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</si>
  <si>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</si>
  <si>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</si>
  <si>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</si>
  <si>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</si>
  <si>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</si>
  <si>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</si>
  <si>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</si>
  <si>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</si>
  <si>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</si>
  <si>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</si>
  <si>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</si>
  <si>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</si>
  <si>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</si>
  <si>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</si>
  <si>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</si>
  <si>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</si>
  <si>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</si>
  <si>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</si>
  <si>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</si>
  <si>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</si>
  <si>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</si>
  <si>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</si>
  <si>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</si>
  <si>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</si>
  <si>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</si>
  <si>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</si>
  <si>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</si>
  <si>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</si>
  <si>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</si>
  <si>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</si>
  <si>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</si>
  <si>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</si>
  <si>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</si>
  <si>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</si>
  <si>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</si>
  <si>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</si>
  <si>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</si>
  <si>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</si>
  <si>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</si>
  <si>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</si>
  <si>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</si>
  <si>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</si>
  <si>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</si>
  <si>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</si>
  <si>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</si>
  <si>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</si>
  <si>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</si>
  <si>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</si>
  <si>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</si>
  <si>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</si>
  <si>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</si>
  <si>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</si>
  <si>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</si>
  <si>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</si>
  <si>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</si>
  <si>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</si>
  <si>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</si>
  <si>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</si>
  <si>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</si>
  <si>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</si>
  <si>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</si>
  <si>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</si>
  <si>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</si>
  <si>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</si>
  <si>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</si>
  <si>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</si>
  <si>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</si>
  <si>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</si>
  <si>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</si>
  <si>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</si>
  <si>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</si>
  <si>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</si>
  <si>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</si>
  <si>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</si>
  <si>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</si>
  <si>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</si>
  <si>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</si>
  <si>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</si>
  <si>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</si>
  <si>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</si>
  <si>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</si>
  <si>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</si>
  <si>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</si>
  <si>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</si>
  <si>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</si>
  <si>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</si>
  <si>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</si>
  <si>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</si>
  <si>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</si>
  <si>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</si>
  <si>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</si>
  <si>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</si>
  <si>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</si>
  <si>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</si>
  <si>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</si>
  <si>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</si>
  <si>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</si>
  <si>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</si>
  <si>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</si>
  <si>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</si>
  <si>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</si>
  <si>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</si>
  <si>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</si>
  <si>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</si>
  <si>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</si>
  <si>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</si>
  <si>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</si>
  <si>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</si>
  <si>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</si>
  <si>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</si>
  <si>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</si>
  <si>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</si>
  <si>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</si>
  <si>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</si>
  <si>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</si>
  <si>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</si>
  <si>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</si>
  <si>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</si>
  <si>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</si>
  <si>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</si>
  <si>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</si>
  <si>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</si>
  <si>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</si>
  <si>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</si>
  <si>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</si>
  <si>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</si>
  <si>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</si>
  <si>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</si>
  <si>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</si>
  <si>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</si>
  <si>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</si>
  <si>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</si>
  <si>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</si>
  <si>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</si>
  <si>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</si>
  <si>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</si>
  <si>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</si>
  <si>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</si>
  <si>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</si>
  <si>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</si>
  <si>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</si>
  <si>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</si>
  <si>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</si>
  <si>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</si>
  <si>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</si>
  <si>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</si>
  <si>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</si>
  <si>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</si>
  <si>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</si>
  <si>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</si>
  <si>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</si>
  <si>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</si>
  <si>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</si>
  <si>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</si>
  <si>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</si>
  <si>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</si>
  <si>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</si>
  <si>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</si>
  <si>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</si>
  <si>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</si>
  <si>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</si>
  <si>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</si>
  <si>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</si>
  <si>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</si>
  <si>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</si>
  <si>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</si>
  <si>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</si>
  <si>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</si>
  <si>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</si>
  <si>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</si>
  <si>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</si>
  <si>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</si>
  <si>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</si>
  <si>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</si>
  <si>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</si>
  <si>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</si>
  <si>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</si>
  <si>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</si>
  <si>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</si>
  <si>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</si>
  <si>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</si>
  <si>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</si>
  <si>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</si>
  <si>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</si>
  <si>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</si>
  <si>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</si>
  <si>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</si>
  <si>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</si>
  <si>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</si>
  <si>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</si>
  <si>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</si>
  <si>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</si>
  <si>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</si>
  <si>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</si>
  <si>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</si>
  <si>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</si>
  <si>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</si>
  <si>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</si>
  <si>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</si>
  <si>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</si>
  <si>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</si>
  <si>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</si>
  <si>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</si>
  <si>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</si>
  <si>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</si>
  <si>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</si>
  <si>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</si>
  <si>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</si>
  <si>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</si>
  <si>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</si>
  <si>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</si>
  <si>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</si>
  <si>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</si>
  <si>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</si>
  <si>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</si>
  <si>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</si>
  <si>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</si>
  <si>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</si>
  <si>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</si>
  <si>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</si>
  <si>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</si>
  <si>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</si>
  <si>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</si>
  <si>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</si>
  <si>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</si>
  <si>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</si>
  <si>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</si>
  <si>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</si>
  <si>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</si>
  <si>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</si>
  <si>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</si>
  <si>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</si>
  <si>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</si>
  <si>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</si>
  <si>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</si>
  <si>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</si>
  <si>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</si>
  <si>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</si>
  <si>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</si>
  <si>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</si>
  <si>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</si>
  <si>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</si>
  <si>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</si>
  <si>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</si>
  <si>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</si>
  <si>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</si>
  <si>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</si>
  <si>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</si>
  <si>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</si>
  <si>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</si>
  <si>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</si>
  <si>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</si>
  <si>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</si>
  <si>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</si>
  <si>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</si>
  <si>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</si>
  <si>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</si>
  <si>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</si>
  <si>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</si>
  <si>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</si>
  <si>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</si>
  <si>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</si>
  <si>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</si>
  <si>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</si>
  <si>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</si>
  <si>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</si>
  <si>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</si>
  <si>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</si>
  <si>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</si>
  <si>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</si>
  <si>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</si>
  <si>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</si>
  <si>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</si>
  <si>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</si>
  <si>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</si>
  <si>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</si>
  <si>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</si>
  <si>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</si>
  <si>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</si>
  <si>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</si>
  <si>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</si>
  <si>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</si>
  <si>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</si>
  <si>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</si>
  <si>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</si>
  <si>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</si>
  <si>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</si>
  <si>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</si>
  <si>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</si>
  <si>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</si>
  <si>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</si>
  <si>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</si>
  <si>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</si>
  <si>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</si>
  <si>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</si>
  <si>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</si>
  <si>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</si>
  <si>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</si>
  <si>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</si>
  <si>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</si>
  <si>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</si>
  <si>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</si>
  <si>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</si>
  <si>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</si>
  <si>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</si>
  <si>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</si>
  <si>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</si>
  <si>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</si>
  <si>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</si>
  <si>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</si>
  <si>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</si>
  <si>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</si>
  <si>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</si>
  <si>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</si>
  <si>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</si>
  <si>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</si>
  <si>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</si>
  <si>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</si>
  <si>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</si>
  <si>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</si>
  <si>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</si>
  <si>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</si>
  <si>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</si>
  <si>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</si>
  <si>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</si>
  <si>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</si>
  <si>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</si>
  <si>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</si>
  <si>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</si>
  <si>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</si>
  <si>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</si>
  <si>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</si>
  <si>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</si>
  <si>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</si>
  <si>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</si>
  <si>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</si>
  <si>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</si>
  <si>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</si>
  <si>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</si>
  <si>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</si>
  <si>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</si>
  <si>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</si>
  <si>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</si>
  <si>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</si>
  <si>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</si>
  <si>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</si>
  <si>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</si>
  <si>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</si>
  <si>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</si>
  <si>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</si>
  <si>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</si>
  <si>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</si>
  <si>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</si>
  <si>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</si>
  <si>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</si>
  <si>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</si>
  <si>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</si>
  <si>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</si>
  <si>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</si>
  <si>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</si>
  <si>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</si>
  <si>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</si>
  <si>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</si>
  <si>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</si>
  <si>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</si>
  <si>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</si>
  <si>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</si>
  <si>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</si>
  <si>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</si>
  <si>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</si>
  <si>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</si>
  <si>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</si>
  <si>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</si>
  <si>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</si>
  <si>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</si>
  <si>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</si>
  <si>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</si>
  <si>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</si>
  <si>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</si>
  <si>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</si>
  <si>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</si>
  <si>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</si>
  <si>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</si>
  <si>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</si>
  <si>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</si>
  <si>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</si>
  <si>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</si>
  <si>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</si>
  <si>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</si>
  <si>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</si>
  <si>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</si>
  <si>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</si>
  <si>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</si>
  <si>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</si>
  <si>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</si>
  <si>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</si>
  <si>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</si>
  <si>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</si>
  <si>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</si>
  <si>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</si>
  <si>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</si>
  <si>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</si>
  <si>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</si>
  <si>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</si>
  <si>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</si>
  <si>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</si>
  <si>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</si>
  <si>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</si>
  <si>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</si>
  <si>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</si>
  <si>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</si>
  <si>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</si>
  <si>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</si>
  <si>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</si>
  <si>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</si>
  <si>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</si>
  <si>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</si>
  <si>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</si>
  <si>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</si>
  <si>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</si>
  <si>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</si>
  <si>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</si>
  <si>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</si>
  <si>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</si>
  <si>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</si>
  <si>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</si>
  <si>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</si>
  <si>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</si>
  <si>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</si>
  <si>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</si>
  <si>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</si>
  <si>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</si>
  <si>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</si>
  <si>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</si>
  <si>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</si>
  <si>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</si>
  <si>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</si>
  <si>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</si>
  <si>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</si>
  <si>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</si>
  <si>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</si>
  <si>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</si>
  <si>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</si>
  <si>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</si>
  <si>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</si>
  <si>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</si>
  <si>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</si>
  <si>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</si>
  <si>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</si>
  <si>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</si>
  <si>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</si>
  <si>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</si>
  <si>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</si>
  <si>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</si>
  <si>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</si>
  <si>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</si>
  <si>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</si>
  <si>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</si>
  <si>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</si>
  <si>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</si>
  <si>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</si>
  <si>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</si>
  <si>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</si>
  <si>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</si>
  <si>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</si>
  <si>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</si>
  <si>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</si>
  <si>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</si>
  <si>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</si>
  <si>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</si>
  <si>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</si>
  <si>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</si>
  <si>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</si>
  <si>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</si>
  <si>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</si>
  <si>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</si>
  <si>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</si>
  <si>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</si>
  <si>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</si>
  <si>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</si>
  <si>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</si>
  <si>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</si>
  <si>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</si>
  <si>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</si>
  <si>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</si>
  <si>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</si>
  <si>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</si>
  <si>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</si>
  <si>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</si>
  <si>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</si>
  <si>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</si>
  <si>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</si>
  <si>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</si>
  <si>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</si>
  <si>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</si>
  <si>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</si>
  <si>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</si>
  <si>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</si>
  <si>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</si>
  <si>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</si>
  <si>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</si>
  <si>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</si>
  <si>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</si>
  <si>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</si>
  <si>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</si>
  <si>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</si>
  <si>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</si>
  <si>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</si>
  <si>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</si>
  <si>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</si>
  <si>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</si>
  <si>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</si>
  <si>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</si>
  <si>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</si>
  <si>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</si>
  <si>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</si>
  <si>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</si>
  <si>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</si>
  <si>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</si>
  <si>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</si>
  <si>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</si>
  <si>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</si>
  <si>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</si>
  <si>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</si>
  <si>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</si>
  <si>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</si>
  <si>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</si>
  <si>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</si>
  <si>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</si>
  <si>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</si>
  <si>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</si>
  <si>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</si>
  <si>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</si>
  <si>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</si>
  <si>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</si>
  <si>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</si>
  <si>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</si>
  <si>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</si>
  <si>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</si>
  <si>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</si>
  <si>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</si>
  <si>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</si>
  <si>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</si>
  <si>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</si>
  <si>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</si>
  <si>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</si>
  <si>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</si>
  <si>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</si>
  <si>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</si>
  <si>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</si>
  <si>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</si>
  <si>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</si>
  <si>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</si>
  <si>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</si>
  <si>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</si>
  <si>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</si>
  <si>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</si>
  <si>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</si>
  <si>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</si>
  <si>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</si>
  <si>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</si>
  <si>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</si>
  <si>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</si>
  <si>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</si>
  <si>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</si>
  <si>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</si>
  <si>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</si>
  <si>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</si>
  <si>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</si>
  <si>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</si>
  <si>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</si>
  <si>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</si>
  <si>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</si>
  <si>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</si>
  <si>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</si>
  <si>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</si>
  <si>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</si>
  <si>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</si>
  <si>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</si>
  <si>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</si>
  <si>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</si>
  <si>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</si>
  <si>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</si>
  <si>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</si>
  <si>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</si>
  <si>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</si>
  <si>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</si>
  <si>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</si>
  <si>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</si>
  <si>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</si>
  <si>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</si>
  <si>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</si>
  <si>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</si>
  <si>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</si>
  <si>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</si>
  <si>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</si>
  <si>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</si>
  <si>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</si>
  <si>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</si>
  <si>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</si>
  <si>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</si>
  <si>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</si>
  <si>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</si>
  <si>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</si>
  <si>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</si>
  <si>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</si>
  <si>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</si>
  <si>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</si>
  <si>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</si>
  <si>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</si>
  <si>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</si>
  <si>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</si>
  <si>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</si>
  <si>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</si>
  <si>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</si>
  <si>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</si>
  <si>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</si>
  <si>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</si>
  <si>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</si>
  <si>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</si>
  <si>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</si>
  <si>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</si>
  <si>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</si>
  <si>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</si>
  <si>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</si>
  <si>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</si>
  <si>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</si>
  <si>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</si>
  <si>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</si>
  <si>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</si>
  <si>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</si>
  <si>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</si>
  <si>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</si>
  <si>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</si>
  <si>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</si>
  <si>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</si>
  <si>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</si>
  <si>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</si>
  <si>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</si>
  <si>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</si>
  <si>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</si>
  <si>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</si>
  <si>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</si>
  <si>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</si>
  <si>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</si>
  <si>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</si>
  <si>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</si>
  <si>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</si>
  <si>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</si>
  <si>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</si>
  <si>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</si>
  <si>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</si>
  <si>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</si>
  <si>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</si>
  <si>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</si>
  <si>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</si>
  <si>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</si>
  <si>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</si>
  <si>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</si>
  <si>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</si>
  <si>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</si>
  <si>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</si>
  <si>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</si>
  <si>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</si>
  <si>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</si>
  <si>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</si>
  <si>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</si>
  <si>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</si>
  <si>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</si>
  <si>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</si>
  <si>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</si>
  <si>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</si>
  <si>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</si>
  <si>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</si>
  <si>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</si>
  <si>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</si>
  <si>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</si>
  <si>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</si>
  <si>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</si>
  <si>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</si>
  <si>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</si>
  <si>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</si>
  <si>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</si>
  <si>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</si>
  <si>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</si>
  <si>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</si>
  <si>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</si>
  <si>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</si>
  <si>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</si>
  <si>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</si>
  <si>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</si>
  <si>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</si>
  <si>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</si>
  <si>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</si>
  <si>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</si>
  <si>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</si>
  <si>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</si>
  <si>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</si>
  <si>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</si>
  <si>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</si>
  <si>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</si>
  <si>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</si>
  <si>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</si>
  <si>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</si>
  <si>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</si>
  <si>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</si>
  <si>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</si>
  <si>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</si>
  <si>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</si>
  <si>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</si>
  <si>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</si>
  <si>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</si>
  <si>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</si>
  <si>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</si>
  <si>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</si>
  <si>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</si>
  <si>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</si>
  <si>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</si>
  <si>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</si>
  <si>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</si>
  <si>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</si>
  <si>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</si>
  <si>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</si>
  <si>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</si>
  <si>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</si>
  <si>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</si>
  <si>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</si>
  <si>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</si>
  <si>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</si>
  <si>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</si>
  <si>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</si>
  <si>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</si>
  <si>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</si>
  <si>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</si>
  <si>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</si>
  <si>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</si>
  <si>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</si>
  <si>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</si>
  <si>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</si>
  <si>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</si>
  <si>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</si>
  <si>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</si>
  <si>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</si>
  <si>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</si>
  <si>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</si>
  <si>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</si>
  <si>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</si>
  <si>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</si>
  <si>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</si>
  <si>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</si>
  <si>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</si>
  <si>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</si>
  <si>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</si>
  <si>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</si>
  <si>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</si>
  <si>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</si>
  <si>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</si>
  <si>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</si>
  <si>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</si>
  <si>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</si>
  <si>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</si>
  <si>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</si>
  <si>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</si>
  <si>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</si>
  <si>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</si>
  <si>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</si>
  <si>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</si>
  <si>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</si>
  <si>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</si>
  <si>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</si>
  <si>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</si>
  <si>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</si>
  <si>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</si>
  <si>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</si>
  <si>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</si>
  <si>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</si>
  <si>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</si>
  <si>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</si>
  <si>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</si>
  <si>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</si>
  <si>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</si>
  <si>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</si>
  <si>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</si>
  <si>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</si>
  <si>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</si>
  <si>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</si>
  <si>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</si>
  <si>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</si>
  <si>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</si>
  <si>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</si>
  <si>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</si>
  <si>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</si>
  <si>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</si>
  <si>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</si>
  <si>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</si>
  <si>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</si>
  <si>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</si>
  <si>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</si>
  <si>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</si>
  <si>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</si>
  <si>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</si>
  <si>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</si>
  <si>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</si>
  <si>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</si>
  <si>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</si>
  <si>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</si>
  <si>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</si>
  <si>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</si>
  <si>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</si>
  <si>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</si>
  <si>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</si>
  <si>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</si>
  <si>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</si>
  <si>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</si>
  <si>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</si>
  <si>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</si>
  <si>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</si>
  <si>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</si>
  <si>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</si>
  <si>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</si>
  <si>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</si>
  <si>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</si>
  <si>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</si>
  <si>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</si>
  <si>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</si>
  <si>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</si>
  <si>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</si>
  <si>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</si>
  <si>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</si>
  <si>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</si>
  <si>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</si>
  <si>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</si>
  <si>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</si>
  <si>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</si>
  <si>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</si>
  <si>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</si>
  <si>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</si>
  <si>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</si>
  <si>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</si>
  <si>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</si>
  <si>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</si>
  <si>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</si>
  <si>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</si>
  <si>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</si>
  <si>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</si>
  <si>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</si>
  <si>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</si>
  <si>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</si>
  <si>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</si>
  <si>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</si>
  <si>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</si>
  <si>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</si>
  <si>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</si>
  <si>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</si>
  <si>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</si>
  <si>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</si>
  <si>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</si>
  <si>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</si>
  <si>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</si>
  <si>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</si>
  <si>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</si>
  <si>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</si>
  <si>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</si>
  <si>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</si>
  <si>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</si>
  <si>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</si>
  <si>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</si>
  <si>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</si>
  <si>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</si>
  <si>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</si>
  <si>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</si>
  <si>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</si>
  <si>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</si>
  <si>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</si>
  <si>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</si>
  <si>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</si>
  <si>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</si>
  <si>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</si>
  <si>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</si>
  <si>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</si>
  <si>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</si>
  <si>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</si>
  <si>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</si>
  <si>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</si>
  <si>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</si>
  <si>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</si>
  <si>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</si>
  <si>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</si>
  <si>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</si>
  <si>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</si>
  <si>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</si>
  <si>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</si>
  <si>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</si>
  <si>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</si>
  <si>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</si>
  <si>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</si>
  <si>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</si>
  <si>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</si>
  <si>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</si>
  <si>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</si>
  <si>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</si>
  <si>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</si>
  <si>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</si>
  <si>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</si>
  <si>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</si>
  <si>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</si>
  <si>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</si>
  <si>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</si>
  <si>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</si>
  <si>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</si>
  <si>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</si>
  <si>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</si>
  <si>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</si>
  <si>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</si>
  <si>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</si>
  <si>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</si>
  <si>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</si>
  <si>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</si>
  <si>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</si>
  <si>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</si>
  <si>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</si>
  <si>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</si>
  <si>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</si>
  <si>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</si>
  <si>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</si>
  <si>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</si>
  <si>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</si>
  <si>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</si>
  <si>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</si>
  <si>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</si>
  <si>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</si>
  <si>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</si>
  <si>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</si>
  <si>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</si>
  <si>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</si>
  <si>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</si>
  <si>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</si>
  <si>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</si>
  <si>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</si>
  <si>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</si>
  <si>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</si>
  <si>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</si>
  <si>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</si>
  <si>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</si>
  <si>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</si>
  <si>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</si>
  <si>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</si>
  <si>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</si>
  <si>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</si>
  <si>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</si>
  <si>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</si>
  <si>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</si>
  <si>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</si>
  <si>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</si>
  <si>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</si>
  <si>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</si>
  <si>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</si>
  <si>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</si>
  <si>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</si>
  <si>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</si>
  <si>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</si>
  <si>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</si>
  <si>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</si>
  <si>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</si>
  <si>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</si>
  <si>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</si>
  <si>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</si>
  <si>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</si>
  <si>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</si>
  <si>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</si>
  <si>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</si>
  <si>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</si>
  <si>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</si>
  <si>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</si>
  <si>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</si>
  <si>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</si>
  <si>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</si>
  <si>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</si>
  <si>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</si>
  <si>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</si>
  <si>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</si>
  <si>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</si>
  <si>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</si>
  <si>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</si>
  <si>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</si>
  <si>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</si>
  <si>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</si>
  <si>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</si>
  <si>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</si>
  <si>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</si>
  <si>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</si>
  <si>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</si>
  <si>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</si>
  <si>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</si>
  <si>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</si>
  <si>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</si>
  <si>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</si>
  <si>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</si>
  <si>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</si>
  <si>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</si>
  <si>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</si>
  <si>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</si>
  <si>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</si>
  <si>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</si>
  <si>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</si>
  <si>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</si>
  <si>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</si>
  <si>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</si>
  <si>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</si>
  <si>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</si>
  <si>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</si>
  <si>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</si>
  <si>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</si>
  <si>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</si>
  <si>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</si>
  <si>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</si>
  <si>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</si>
  <si>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</si>
  <si>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</si>
  <si>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</si>
  <si>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</si>
  <si>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</si>
  <si>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</si>
  <si>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</si>
  <si>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</si>
  <si>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</si>
  <si>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</si>
  <si>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</si>
  <si>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</si>
  <si>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</si>
  <si>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</si>
  <si>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</si>
  <si>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</si>
  <si>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</si>
  <si>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</si>
  <si>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</si>
  <si>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</si>
  <si>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</si>
  <si>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</si>
  <si>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</si>
  <si>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</si>
  <si>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</si>
  <si>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</si>
  <si>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</si>
  <si>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</si>
  <si>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</si>
  <si>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</si>
  <si>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</si>
  <si>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</si>
  <si>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</si>
  <si>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</si>
  <si>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</si>
  <si>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</si>
  <si>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</si>
  <si>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</si>
  <si>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</si>
  <si>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</si>
  <si>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</si>
  <si>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</si>
  <si>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</si>
  <si>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</si>
  <si>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</si>
  <si>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</si>
  <si>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</si>
  <si>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</si>
  <si>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</si>
  <si>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</si>
  <si>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</si>
  <si>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</si>
  <si>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</si>
  <si>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</si>
  <si>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</si>
  <si>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</si>
  <si>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</si>
  <si>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</si>
  <si>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</si>
  <si>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</si>
  <si>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</si>
  <si>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</si>
  <si>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</si>
  <si>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</si>
  <si>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</si>
  <si>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</si>
  <si>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</si>
  <si>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</si>
  <si>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</si>
  <si>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</si>
  <si>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</si>
  <si>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</si>
  <si>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</si>
  <si>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</si>
  <si>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</si>
  <si>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</si>
  <si>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</si>
  <si>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</si>
  <si>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</si>
  <si>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</si>
  <si>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</si>
  <si>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</si>
  <si>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</si>
  <si>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</si>
  <si>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</si>
  <si>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</si>
  <si>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</si>
  <si>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</si>
  <si>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</si>
  <si>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</si>
  <si>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</si>
  <si>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</si>
  <si>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</si>
  <si>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</si>
  <si>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</si>
  <si>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</si>
  <si>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</si>
  <si>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</si>
  <si>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</si>
  <si>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</si>
  <si>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</si>
  <si>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</si>
  <si>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</si>
  <si>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</si>
  <si>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</si>
  <si>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</si>
  <si>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</si>
  <si>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</si>
  <si>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</si>
  <si>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</si>
  <si>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</si>
  <si>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</si>
  <si>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</si>
  <si>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</si>
  <si>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</si>
  <si>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</si>
  <si>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</si>
  <si>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</si>
  <si>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</si>
  <si>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</si>
  <si>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</si>
  <si>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</si>
  <si>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</si>
  <si>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</si>
  <si>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</si>
  <si>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</si>
  <si>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</si>
  <si>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</si>
  <si>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</si>
  <si>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</si>
  <si>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</si>
  <si>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</si>
  <si>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</si>
  <si>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</si>
  <si>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</si>
  <si>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</si>
  <si>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</si>
  <si>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</si>
  <si>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</si>
  <si>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</si>
  <si>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</si>
  <si>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</si>
  <si>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</si>
  <si>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</si>
  <si>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</si>
  <si>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</si>
  <si>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</si>
  <si>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</si>
  <si>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</si>
  <si>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</si>
  <si>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</si>
  <si>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</si>
  <si>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</si>
  <si>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</si>
  <si>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</si>
  <si>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</si>
  <si>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</si>
  <si>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</si>
  <si>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</si>
  <si>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</si>
  <si>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</si>
  <si>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</si>
  <si>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</si>
  <si>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</si>
  <si>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</si>
  <si>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</si>
  <si>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</si>
  <si>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</si>
  <si>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</si>
  <si>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</si>
  <si>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</si>
  <si>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</si>
  <si>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</si>
  <si>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</si>
  <si>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</si>
  <si>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</si>
  <si>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</si>
  <si>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</si>
  <si>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</si>
  <si>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</si>
  <si>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</si>
  <si>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</si>
  <si>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</si>
  <si>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</si>
  <si>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</si>
  <si>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</si>
  <si>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</si>
  <si>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</si>
  <si>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</si>
  <si>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</si>
  <si>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</si>
  <si>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</si>
  <si>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</si>
  <si>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</si>
  <si>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</si>
  <si>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</si>
  <si>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</si>
  <si>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</si>
  <si>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</si>
  <si>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</si>
  <si>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</si>
  <si>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</si>
  <si>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</si>
  <si>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</si>
  <si>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</si>
  <si>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</si>
  <si>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</si>
  <si>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</si>
  <si>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</si>
  <si>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</si>
  <si>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</si>
  <si>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</si>
  <si>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</si>
  <si>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</si>
  <si>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</si>
  <si>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</si>
  <si>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</si>
  <si>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</si>
  <si>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</si>
  <si>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</si>
  <si>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</si>
  <si>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</si>
  <si>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</si>
  <si>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</si>
  <si>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</si>
  <si>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</si>
  <si>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</si>
  <si>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</si>
  <si>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</si>
  <si>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</si>
  <si>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</si>
  <si>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</si>
  <si>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</si>
  <si>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</si>
  <si>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</si>
  <si>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</si>
  <si>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</si>
  <si>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</si>
  <si>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</si>
  <si>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</si>
  <si>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</si>
  <si>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</si>
  <si>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</si>
  <si>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</si>
  <si>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</si>
  <si>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</si>
  <si>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</si>
  <si>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</si>
  <si>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</si>
  <si>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</si>
  <si>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</si>
  <si>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</si>
  <si>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</si>
  <si>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</si>
  <si>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</si>
  <si>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</si>
  <si>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</si>
  <si>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</si>
  <si>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</si>
  <si>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</si>
  <si>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</si>
  <si>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</si>
  <si>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</si>
  <si>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</si>
  <si>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</si>
  <si>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</si>
  <si>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</si>
  <si>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</si>
  <si>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</si>
  <si>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</si>
  <si>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</si>
  <si>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</si>
  <si>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</si>
  <si>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</si>
  <si>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</si>
  <si>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</si>
  <si>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</si>
  <si>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</si>
  <si>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</si>
  <si>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</si>
  <si>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</si>
  <si>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</si>
  <si>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</si>
  <si>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</si>
  <si>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</si>
  <si>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</si>
  <si>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</si>
  <si>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</si>
  <si>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</si>
  <si>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</si>
  <si>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</si>
  <si>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</si>
  <si>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</si>
  <si>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</si>
  <si>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</si>
  <si>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</si>
  <si>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</si>
  <si>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</si>
  <si>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</si>
  <si>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</si>
  <si>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</si>
  <si>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</si>
  <si>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</si>
  <si>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</si>
  <si>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</si>
  <si>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</si>
  <si>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</si>
  <si>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</si>
  <si>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</si>
  <si>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</si>
  <si>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</si>
  <si>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</si>
  <si>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</si>
  <si>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</si>
  <si>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</si>
  <si>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</si>
  <si>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</si>
  <si>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</si>
  <si>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</si>
  <si>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</si>
  <si>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</si>
  <si>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</si>
  <si>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</si>
  <si>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</si>
  <si>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</si>
  <si>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</si>
  <si>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</si>
  <si>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</si>
  <si>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</si>
  <si>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</si>
  <si>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</si>
  <si>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</si>
  <si>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</si>
  <si>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</si>
  <si>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</si>
  <si>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</si>
  <si>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</si>
  <si>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</si>
  <si>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</si>
  <si>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</si>
  <si>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</si>
  <si>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</si>
  <si>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</si>
  <si>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</si>
  <si>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</si>
  <si>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</si>
  <si>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</si>
  <si>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</si>
  <si>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</si>
  <si>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</si>
  <si>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</si>
  <si>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</si>
  <si>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</si>
  <si>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</si>
  <si>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</si>
  <si>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</si>
  <si>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</si>
  <si>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</si>
  <si>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</si>
  <si>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</si>
  <si>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</si>
  <si>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</si>
  <si>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</si>
  <si>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</si>
  <si>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</si>
  <si>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</si>
  <si>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</si>
  <si>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</si>
  <si>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</si>
  <si>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</si>
  <si>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</si>
  <si>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</si>
  <si>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</si>
  <si>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</si>
  <si>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</si>
  <si>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</si>
  <si>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</si>
  <si>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</si>
  <si>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</si>
  <si>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</si>
  <si>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</si>
  <si>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</si>
  <si>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</si>
  <si>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</si>
  <si>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</si>
  <si>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</si>
  <si>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</si>
  <si>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</si>
  <si>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</si>
  <si>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</si>
  <si>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</si>
  <si>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</si>
  <si>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</si>
  <si>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</si>
  <si>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</si>
  <si>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</si>
  <si>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</si>
  <si>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</si>
  <si>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</si>
  <si>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</si>
  <si>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</si>
  <si>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</si>
  <si>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</si>
  <si>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</si>
  <si>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</si>
  <si>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</si>
  <si>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</si>
  <si>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</si>
  <si>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</si>
  <si>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</si>
  <si>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</si>
  <si>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</si>
  <si>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</si>
  <si>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</si>
  <si>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</si>
  <si>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</si>
  <si>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</si>
  <si>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</si>
  <si>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</si>
  <si>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</si>
  <si>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</si>
  <si>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</si>
  <si>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</si>
  <si>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</si>
  <si>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</si>
  <si>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</si>
  <si>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</si>
  <si>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</si>
  <si>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</si>
  <si>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</si>
  <si>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</si>
  <si>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</si>
  <si>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</si>
  <si>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</si>
  <si>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</si>
  <si>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</si>
  <si>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</si>
  <si>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</si>
  <si>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</si>
  <si>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</si>
  <si>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</si>
  <si>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</si>
  <si>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</si>
  <si>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</si>
  <si>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</si>
  <si>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</si>
  <si>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</si>
  <si>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</si>
  <si>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</si>
  <si>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</si>
  <si>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</si>
  <si>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</si>
  <si>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</si>
  <si>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</si>
  <si>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</si>
  <si>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</si>
  <si>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</si>
  <si>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</si>
  <si>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</si>
  <si>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</si>
  <si>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</si>
  <si>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</si>
  <si>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</si>
  <si>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</si>
  <si>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</si>
  <si>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</si>
  <si>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</si>
  <si>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</si>
  <si>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</si>
  <si>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</si>
  <si>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</si>
  <si>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</si>
  <si>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</si>
  <si>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</si>
  <si>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</si>
  <si>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</si>
  <si>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</si>
  <si>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</si>
  <si>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</si>
  <si>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</si>
  <si>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</si>
  <si>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</si>
  <si>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</si>
  <si>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</si>
  <si>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</si>
  <si>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</si>
  <si>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</si>
  <si>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</si>
  <si>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</si>
  <si>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</si>
  <si>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</si>
  <si>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</si>
  <si>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</si>
  <si>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</si>
  <si>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</si>
  <si>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</si>
  <si>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</si>
  <si>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</si>
  <si>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</si>
  <si>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</si>
  <si>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</si>
  <si>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</si>
  <si>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</si>
  <si>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</si>
  <si>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</si>
  <si>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</si>
  <si>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</si>
  <si>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</si>
  <si>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</si>
  <si>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</si>
  <si>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</si>
  <si>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</si>
  <si>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</si>
  <si>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</si>
  <si>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</si>
  <si>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</si>
  <si>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</si>
  <si>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</si>
  <si>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</si>
  <si>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</si>
  <si>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</si>
  <si>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</si>
  <si>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</si>
  <si>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</si>
  <si>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</si>
  <si>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</si>
  <si>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</si>
  <si>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</si>
  <si>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</si>
  <si>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</si>
  <si>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</si>
  <si>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</si>
  <si>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</si>
  <si>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</si>
  <si>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</si>
  <si>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</si>
  <si>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</si>
  <si>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</si>
  <si>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</si>
  <si>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</si>
  <si>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</si>
  <si>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</si>
  <si>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</si>
  <si>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</si>
  <si>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</si>
  <si>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</si>
  <si>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</si>
  <si>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</si>
  <si>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</si>
  <si>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</si>
  <si>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</si>
  <si>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</si>
  <si>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</si>
  <si>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</si>
  <si>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</si>
  <si>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</si>
  <si>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</si>
  <si>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</si>
  <si>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</si>
  <si>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</si>
  <si>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</si>
  <si>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</si>
  <si>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</si>
  <si>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</si>
  <si>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</si>
  <si>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</si>
  <si>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</si>
  <si>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</si>
  <si>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</si>
  <si>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</si>
  <si>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</si>
  <si>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</si>
  <si>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</si>
  <si>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</si>
  <si>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</si>
  <si>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</si>
  <si>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</si>
  <si>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</si>
  <si>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</si>
  <si>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</si>
  <si>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</si>
  <si>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</si>
  <si>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</si>
  <si>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</si>
  <si>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</si>
  <si>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</si>
  <si>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</si>
  <si>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</si>
  <si>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</si>
  <si>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</si>
  <si>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</si>
  <si>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</si>
  <si>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</si>
  <si>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</si>
  <si>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</si>
  <si>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</si>
  <si>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</si>
  <si>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</si>
  <si>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</si>
  <si>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</si>
  <si>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</si>
  <si>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</si>
  <si>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</si>
  <si>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</si>
  <si>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</si>
  <si>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</si>
  <si>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</si>
  <si>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</si>
  <si>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</si>
  <si>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</si>
  <si>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</si>
  <si>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</si>
  <si>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</si>
  <si>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</si>
  <si>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</si>
  <si>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</si>
  <si>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</si>
  <si>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</si>
  <si>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</si>
  <si>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</si>
  <si>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</si>
  <si>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</si>
  <si>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</si>
  <si>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</si>
  <si>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</si>
  <si>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</si>
  <si>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</si>
  <si>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</si>
  <si>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</si>
  <si>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</si>
  <si>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</si>
  <si>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</si>
  <si>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</si>
  <si>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</si>
  <si>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</si>
  <si>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</si>
  <si>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</si>
  <si>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</si>
  <si>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</si>
  <si>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</si>
  <si>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</si>
  <si>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</si>
  <si>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</si>
  <si>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</si>
  <si>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</si>
  <si>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</si>
  <si>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</si>
  <si>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</si>
  <si>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</si>
  <si>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</si>
  <si>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</si>
  <si>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</si>
  <si>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</si>
  <si>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</si>
  <si>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</si>
  <si>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</si>
  <si>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</si>
  <si>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</si>
  <si>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</si>
  <si>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</si>
  <si>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</si>
  <si>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</si>
  <si>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</si>
  <si>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</si>
  <si>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</si>
  <si>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</si>
  <si>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</si>
  <si>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</si>
  <si>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</si>
  <si>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</si>
  <si>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</si>
  <si>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</si>
  <si>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</si>
  <si>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</si>
  <si>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</si>
  <si>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</si>
  <si>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</si>
  <si>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</si>
  <si>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</si>
  <si>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</si>
  <si>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</si>
  <si>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</si>
  <si>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</si>
  <si>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</si>
  <si>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</si>
  <si>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</si>
  <si>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</si>
  <si>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</si>
  <si>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</si>
  <si>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</si>
  <si>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</si>
  <si>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</si>
  <si>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</si>
  <si>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</si>
  <si>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</si>
  <si>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</si>
  <si>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</si>
  <si>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</si>
  <si>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</si>
  <si>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</si>
  <si>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</si>
  <si>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</si>
  <si>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</si>
  <si>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</si>
  <si>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</si>
  <si>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</si>
  <si>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</si>
  <si>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</si>
  <si>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</si>
  <si>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</si>
  <si>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</si>
  <si>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</si>
  <si>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</si>
  <si>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</si>
  <si>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</si>
  <si>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</si>
  <si>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</si>
  <si>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</si>
  <si>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</si>
  <si>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</si>
  <si>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</si>
  <si>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</si>
  <si>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</si>
  <si>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</si>
  <si>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</si>
  <si>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</si>
  <si>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</si>
  <si>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</si>
  <si>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</si>
  <si>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</si>
  <si>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</si>
  <si>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</si>
  <si>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</si>
  <si>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</si>
  <si>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</si>
  <si>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</si>
  <si>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</si>
  <si>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</si>
  <si>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</si>
  <si>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</si>
  <si>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</si>
  <si>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</si>
  <si>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</si>
  <si>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</si>
  <si>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</si>
  <si>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</si>
  <si>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</si>
  <si>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</si>
  <si>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</si>
  <si>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</si>
  <si>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</si>
  <si>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</si>
  <si>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</si>
  <si>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</si>
  <si>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</si>
  <si>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</si>
  <si>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</si>
  <si>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</si>
  <si>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</si>
  <si>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</si>
  <si>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</si>
  <si>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</si>
  <si>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</si>
  <si>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</si>
  <si>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</si>
  <si>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</si>
  <si>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</si>
  <si>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</si>
  <si>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</si>
  <si>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</si>
  <si>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</si>
  <si>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</si>
  <si>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</si>
  <si>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</si>
  <si>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</si>
  <si>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</si>
  <si>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</si>
  <si>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</si>
  <si>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</si>
  <si>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</si>
  <si>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</si>
  <si>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</si>
  <si>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</si>
  <si>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</si>
  <si>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</si>
  <si>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</si>
  <si>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</si>
  <si>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</si>
  <si>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</si>
  <si>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</si>
  <si>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</si>
  <si>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</si>
  <si>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</si>
  <si>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</si>
  <si>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</si>
  <si>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</si>
  <si>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</si>
  <si>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</si>
  <si>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</si>
  <si>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</si>
  <si>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</si>
  <si>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</si>
  <si>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</si>
  <si>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</si>
  <si>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</si>
  <si>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</si>
  <si>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</si>
  <si>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</si>
  <si>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</si>
  <si>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</si>
  <si>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</si>
  <si>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</si>
  <si>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</si>
  <si>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</si>
  <si>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</si>
  <si>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</si>
  <si>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</si>
  <si>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</si>
  <si>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</si>
  <si>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</si>
  <si>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</si>
  <si>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</si>
  <si>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</si>
  <si>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</si>
  <si>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</si>
  <si>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</si>
  <si>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</si>
  <si>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</si>
  <si>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</si>
  <si>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</si>
  <si>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</si>
  <si>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</si>
  <si>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</si>
  <si>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</si>
  <si>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</si>
  <si>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</si>
  <si>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</si>
  <si>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</si>
  <si>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</si>
  <si>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</si>
  <si>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</si>
  <si>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</si>
  <si>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</si>
  <si>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</si>
  <si>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</si>
  <si>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</si>
  <si>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</si>
  <si>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</si>
  <si>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</si>
  <si>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</si>
  <si>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</si>
  <si>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</si>
  <si>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</si>
  <si>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</si>
  <si>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</si>
  <si>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</si>
  <si>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</si>
  <si>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</si>
  <si>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</si>
  <si>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</si>
  <si>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</si>
  <si>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</si>
  <si>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</si>
  <si>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</si>
  <si>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</si>
  <si>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</si>
  <si>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</si>
  <si>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</si>
  <si>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</si>
  <si>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</si>
  <si>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</si>
  <si>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</si>
  <si>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</si>
  <si>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</si>
  <si>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</si>
  <si>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</si>
  <si>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</si>
  <si>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</si>
  <si>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</si>
  <si>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</si>
  <si>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</si>
  <si>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</si>
  <si>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</si>
  <si>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</si>
  <si>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</si>
  <si>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</si>
  <si>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</si>
  <si>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</si>
  <si>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</si>
  <si>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</si>
  <si>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</si>
  <si>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</si>
  <si>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</si>
  <si>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</si>
  <si>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</si>
  <si>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</si>
  <si>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</si>
  <si>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</si>
  <si>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</si>
  <si>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</si>
  <si>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</si>
  <si>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</si>
  <si>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</si>
  <si>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</si>
  <si>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</si>
  <si>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</si>
  <si>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</si>
  <si>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</si>
  <si>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</si>
  <si>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</si>
  <si>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</si>
  <si>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</si>
  <si>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</si>
  <si>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</si>
  <si>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</si>
  <si>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</si>
  <si>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</si>
  <si>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</si>
  <si>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</si>
  <si>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</si>
  <si>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</si>
  <si>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</si>
  <si>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</si>
  <si>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</si>
  <si>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</si>
  <si>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</si>
  <si>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</si>
  <si>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</si>
  <si>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</si>
  <si>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</si>
  <si>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</si>
  <si>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</si>
  <si>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</si>
  <si>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</si>
  <si>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</si>
  <si>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</si>
  <si>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</si>
  <si>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</si>
  <si>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</si>
  <si>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</si>
  <si>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</si>
  <si>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</si>
  <si>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</si>
  <si>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</si>
  <si>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</si>
  <si>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</si>
  <si>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</si>
  <si>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</si>
  <si>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</si>
  <si>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</si>
  <si>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</si>
  <si>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</si>
  <si>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</si>
  <si>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</si>
  <si>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</si>
  <si>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</si>
  <si>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</si>
  <si>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</si>
  <si>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</si>
  <si>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</si>
  <si>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</si>
  <si>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</si>
  <si>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</si>
  <si>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</si>
  <si>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</si>
  <si>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</si>
  <si>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</si>
  <si>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</si>
  <si>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</si>
  <si>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</si>
  <si>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</si>
  <si>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</si>
  <si>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</si>
  <si>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</si>
  <si>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</si>
  <si>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</si>
  <si>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</si>
  <si>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</si>
  <si>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</si>
  <si>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</si>
  <si>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</si>
  <si>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</si>
  <si>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</si>
  <si>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</si>
  <si>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</si>
  <si>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</si>
  <si>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</si>
  <si>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</si>
  <si>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</si>
  <si>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</si>
  <si>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</si>
  <si>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</si>
  <si>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</si>
  <si>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</si>
  <si>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</si>
  <si>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</si>
  <si>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</si>
  <si>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</si>
  <si>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</si>
  <si>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</si>
  <si>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</si>
  <si>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</si>
  <si>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</si>
  <si>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</si>
  <si>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</si>
  <si>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</si>
  <si>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</si>
  <si>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</si>
  <si>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</si>
  <si>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</si>
  <si>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</si>
  <si>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</si>
  <si>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</si>
  <si>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</si>
  <si>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</si>
  <si>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</si>
  <si>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</si>
  <si>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</si>
  <si>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</si>
  <si>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</si>
  <si>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</si>
  <si>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</si>
  <si>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</si>
  <si>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</si>
  <si>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</si>
  <si>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</si>
  <si>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</si>
  <si>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</si>
  <si>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</si>
  <si>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</si>
  <si>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</si>
  <si>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</si>
  <si>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</si>
  <si>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</si>
  <si>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</si>
  <si>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</si>
  <si>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</si>
  <si>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</si>
  <si>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</si>
  <si>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</si>
  <si>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</si>
  <si>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</si>
  <si>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</si>
  <si>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</si>
  <si>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</si>
  <si>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</si>
  <si>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</si>
  <si>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</si>
  <si>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</si>
  <si>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</si>
  <si>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</si>
  <si>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</si>
  <si>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</si>
  <si>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</si>
  <si>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</si>
  <si>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</si>
  <si>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</si>
  <si>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</si>
  <si>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</si>
  <si>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</si>
  <si>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</si>
  <si>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</si>
  <si>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</si>
  <si>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</si>
  <si>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</si>
  <si>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</si>
  <si>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</si>
  <si>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</si>
  <si>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</si>
  <si>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</si>
  <si>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</si>
  <si>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</si>
  <si>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</si>
  <si>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</si>
  <si>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</si>
  <si>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</si>
  <si>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</si>
  <si>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</si>
  <si>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</si>
  <si>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</si>
  <si>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</si>
  <si>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</si>
  <si>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</si>
  <si>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</si>
  <si>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</si>
  <si>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</si>
  <si>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</si>
  <si>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</si>
  <si>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</si>
  <si>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</si>
  <si>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</si>
  <si>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</si>
  <si>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</si>
  <si>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</si>
  <si>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</si>
  <si>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</si>
  <si>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</si>
  <si>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</si>
  <si>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</si>
  <si>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</si>
  <si>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</si>
  <si>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</si>
  <si>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</si>
  <si>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</si>
  <si>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</si>
  <si>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</si>
  <si>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</si>
  <si>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</si>
  <si>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</si>
  <si>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</si>
  <si>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</si>
  <si>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</si>
  <si>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</si>
  <si>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</si>
  <si>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</si>
  <si>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</si>
  <si>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</si>
  <si>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</si>
  <si>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</si>
  <si>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</si>
  <si>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</si>
  <si>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</si>
  <si>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</si>
  <si>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</si>
  <si>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</si>
  <si>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</si>
  <si>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</si>
  <si>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</si>
  <si>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</si>
  <si>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</si>
  <si>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</si>
  <si>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</si>
  <si>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</si>
  <si>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</si>
  <si>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</si>
  <si>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</si>
  <si>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</si>
  <si>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</si>
  <si>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</si>
  <si>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</si>
  <si>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</si>
  <si>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</si>
  <si>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</si>
  <si>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</si>
  <si>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</si>
  <si>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</si>
  <si>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</si>
  <si>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</si>
  <si>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</si>
  <si>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</si>
  <si>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</si>
  <si>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</si>
  <si>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</si>
  <si>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</si>
  <si>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</si>
  <si>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</si>
  <si>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</si>
  <si>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</si>
  <si>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</si>
  <si>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</si>
  <si>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</si>
  <si>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</si>
  <si>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</si>
  <si>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</si>
  <si>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</si>
  <si>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</si>
  <si>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</si>
  <si>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</si>
  <si>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</si>
  <si>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</si>
  <si>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</si>
  <si>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</si>
  <si>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</si>
  <si>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</si>
  <si>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</si>
  <si>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</si>
  <si>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</si>
  <si>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</si>
  <si>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</si>
  <si>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</si>
  <si>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</si>
  <si>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</si>
  <si>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</si>
  <si>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</si>
  <si>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</si>
  <si>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</si>
  <si>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</si>
  <si>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</si>
  <si>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</si>
  <si>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</si>
  <si>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</si>
  <si>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</si>
  <si>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</si>
  <si>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</si>
  <si>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</si>
  <si>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</si>
  <si>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</si>
  <si>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</si>
  <si>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</si>
  <si>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</si>
  <si>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</si>
  <si>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</si>
  <si>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</si>
  <si>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</si>
  <si>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</si>
  <si>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</si>
  <si>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</si>
  <si>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</si>
  <si>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</si>
  <si>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</si>
  <si>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</si>
  <si>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</si>
  <si>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</si>
  <si>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</si>
  <si>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</si>
  <si>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</si>
  <si>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</si>
  <si>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</si>
  <si>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</si>
  <si>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</si>
  <si>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</si>
  <si>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</si>
  <si>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</si>
  <si>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</si>
  <si>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</si>
  <si>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</si>
  <si>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</si>
  <si>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</si>
  <si>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</si>
  <si>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</si>
  <si>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</si>
  <si>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</si>
  <si>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</si>
  <si>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</si>
  <si>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</si>
  <si>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</si>
  <si>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</si>
  <si>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</si>
  <si>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</si>
  <si>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</si>
  <si>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</si>
  <si>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</si>
  <si>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</si>
  <si>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</si>
  <si>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</si>
  <si>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</si>
  <si>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</si>
  <si>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</si>
  <si>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</si>
  <si>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</si>
  <si>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</si>
  <si>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</si>
  <si>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</si>
  <si>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</si>
  <si>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</si>
  <si>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</si>
  <si>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</si>
  <si>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</si>
  <si>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</si>
  <si>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</si>
  <si>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</si>
  <si>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</si>
  <si>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</si>
  <si>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</si>
  <si>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</si>
  <si>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</si>
  <si>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</si>
  <si>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</si>
  <si>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</si>
  <si>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</si>
  <si>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</si>
  <si>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</si>
  <si>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</si>
  <si>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</si>
  <si>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</si>
  <si>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</si>
  <si>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</si>
  <si>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</si>
  <si>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</si>
  <si>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</si>
  <si>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</si>
  <si>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</si>
  <si>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</si>
  <si>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</si>
  <si>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</si>
  <si>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</si>
  <si>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</si>
  <si>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</si>
  <si>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</si>
  <si>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</si>
  <si>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</si>
  <si>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</si>
  <si>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</si>
  <si>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</si>
  <si>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</si>
  <si>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</si>
  <si>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</si>
  <si>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</si>
  <si>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</si>
  <si>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</si>
  <si>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</si>
  <si>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</si>
  <si>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</si>
  <si>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</si>
  <si>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</si>
  <si>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</si>
  <si>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</si>
  <si>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</si>
  <si>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</si>
  <si>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</si>
  <si>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</si>
  <si>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</si>
  <si>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</si>
  <si>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</si>
  <si>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</si>
  <si>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</si>
  <si>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</si>
  <si>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</si>
  <si>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</si>
  <si>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</si>
  <si>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</si>
  <si>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</si>
  <si>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</si>
  <si>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</si>
  <si>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</si>
  <si>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</si>
  <si>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</si>
  <si>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</si>
  <si>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</si>
  <si>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</si>
  <si>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</si>
  <si>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</si>
  <si>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</si>
  <si>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</si>
  <si>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</si>
  <si>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</si>
  <si>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</si>
  <si>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</si>
  <si>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</si>
  <si>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</si>
  <si>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</si>
  <si>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</si>
  <si>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</si>
  <si>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</si>
  <si>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</si>
  <si>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</si>
  <si>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</si>
  <si>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</si>
  <si>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</si>
  <si>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</si>
  <si>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</si>
  <si>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</si>
  <si>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</si>
  <si>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</si>
  <si>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</si>
  <si>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</si>
  <si>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</si>
  <si>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</si>
  <si>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</si>
  <si>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</si>
  <si>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</si>
  <si>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</si>
  <si>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</si>
  <si>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</si>
  <si>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</si>
  <si>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</si>
  <si>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</si>
  <si>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</si>
  <si>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</si>
  <si>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</si>
  <si>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</si>
  <si>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</si>
  <si>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</si>
  <si>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</si>
  <si>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</si>
  <si>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</si>
  <si>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</si>
  <si>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</si>
  <si>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</si>
  <si>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</si>
  <si>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</si>
  <si>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</si>
  <si>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</si>
  <si>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</si>
  <si>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</si>
  <si>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</si>
  <si>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</si>
  <si>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</si>
  <si>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</si>
  <si>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</si>
  <si>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</si>
  <si>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</si>
  <si>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</si>
  <si>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</si>
  <si>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</si>
  <si>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</si>
  <si>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</si>
  <si>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</si>
  <si>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</si>
  <si>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</si>
  <si>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</si>
  <si>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</si>
  <si>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</si>
  <si>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</si>
  <si>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</si>
  <si>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</si>
  <si>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</si>
  <si>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</si>
  <si>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</si>
  <si>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</si>
  <si>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</si>
  <si>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</si>
  <si>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</si>
  <si>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</si>
  <si>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</si>
  <si>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</si>
  <si>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</si>
  <si>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</si>
  <si>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</si>
  <si>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</si>
  <si>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</si>
  <si>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</si>
  <si>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</si>
  <si>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</si>
  <si>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</si>
  <si>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</si>
  <si>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</si>
  <si>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</si>
  <si>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</si>
  <si>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</si>
  <si>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</si>
  <si>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</si>
  <si>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</si>
  <si>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</si>
  <si>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</si>
  <si>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</si>
  <si>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</si>
  <si>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</si>
  <si>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</si>
  <si>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</si>
  <si>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</si>
  <si>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</si>
  <si>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</si>
  <si>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</si>
  <si>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</si>
  <si>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</si>
  <si>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</si>
  <si>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</si>
  <si>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</si>
  <si>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</si>
  <si>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</si>
  <si>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</si>
  <si>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</si>
  <si>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</si>
  <si>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</si>
  <si>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</si>
  <si>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</si>
  <si>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</si>
  <si>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</si>
  <si>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</si>
  <si>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</si>
  <si>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</si>
  <si>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</si>
  <si>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</si>
  <si>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</si>
  <si>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</si>
  <si>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</si>
  <si>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</si>
  <si>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</si>
  <si>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</si>
  <si>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</si>
  <si>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</si>
  <si>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</si>
  <si>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</si>
  <si>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</si>
  <si>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</si>
  <si>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</si>
  <si>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</si>
  <si>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</si>
  <si>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</si>
  <si>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</si>
  <si>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</si>
  <si>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</si>
  <si>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</si>
  <si>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</si>
  <si>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</si>
  <si>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</si>
  <si>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</si>
  <si>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</si>
  <si>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</si>
  <si>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</si>
  <si>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</si>
  <si>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</si>
  <si>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</si>
  <si>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</si>
  <si>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</si>
  <si>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</si>
  <si>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</si>
  <si>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</si>
  <si>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</si>
  <si>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</si>
  <si>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</si>
  <si>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</si>
  <si>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</si>
  <si>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</si>
  <si>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</si>
  <si>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</si>
  <si>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</si>
  <si>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</si>
  <si>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</si>
  <si>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</si>
  <si>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</si>
  <si>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</si>
  <si>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</si>
  <si>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</si>
  <si>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</si>
  <si>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</si>
  <si>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</si>
  <si>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</si>
  <si>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</si>
  <si>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</si>
  <si>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</si>
  <si>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</si>
  <si>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</si>
  <si>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</si>
  <si>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</si>
  <si>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</si>
  <si>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</si>
  <si>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</si>
  <si>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</si>
  <si>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</si>
  <si>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</si>
  <si>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</si>
  <si>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</si>
  <si>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</si>
  <si>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</si>
  <si>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</si>
  <si>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</si>
  <si>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</si>
  <si>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</si>
  <si>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</si>
  <si>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</si>
  <si>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</si>
  <si>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</si>
  <si>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</si>
  <si>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</si>
  <si>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</si>
  <si>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</si>
  <si>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</si>
  <si>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</si>
  <si>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</si>
  <si>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</si>
  <si>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</si>
  <si>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</si>
  <si>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</si>
  <si>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</si>
  <si>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</si>
  <si>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</si>
  <si>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</si>
  <si>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</si>
  <si>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</si>
  <si>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</si>
  <si>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</si>
  <si>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</si>
  <si>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</si>
  <si>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</si>
  <si>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</si>
  <si>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</si>
  <si>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</si>
  <si>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</si>
  <si>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</si>
  <si>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</si>
  <si>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</si>
  <si>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</si>
  <si>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</si>
  <si>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</si>
  <si>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</si>
  <si>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</si>
  <si>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</si>
  <si>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</si>
  <si>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</si>
  <si>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</si>
  <si>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</si>
  <si>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</si>
  <si>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</si>
  <si>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</si>
  <si>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</si>
  <si>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</si>
  <si>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</si>
  <si>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</si>
  <si>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</si>
  <si>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</si>
  <si>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</si>
  <si>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</si>
  <si>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</si>
  <si>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</si>
  <si>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</si>
  <si>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</si>
  <si>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</si>
  <si>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</si>
  <si>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</si>
  <si>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</si>
  <si>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</si>
  <si>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</si>
  <si>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</si>
  <si>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</si>
  <si>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</si>
  <si>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</si>
  <si>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</si>
  <si>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</si>
  <si>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</si>
  <si>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</si>
  <si>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</si>
  <si>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</si>
  <si>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</si>
  <si>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</si>
  <si>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</si>
  <si>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</si>
  <si>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</si>
  <si>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</si>
  <si>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</si>
  <si>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</si>
  <si>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</si>
  <si>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</si>
  <si>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</si>
  <si>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</si>
  <si>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</si>
  <si>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</si>
  <si>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</si>
  <si>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</si>
  <si>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</si>
  <si>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</si>
  <si>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</si>
  <si>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</si>
  <si>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</si>
  <si>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</si>
  <si>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</si>
  <si>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</si>
  <si>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</si>
  <si>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</si>
  <si>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</si>
  <si>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</si>
  <si>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</si>
  <si>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</si>
  <si>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</si>
  <si>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</si>
  <si>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</si>
  <si>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</si>
  <si>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</si>
  <si>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</si>
  <si>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</si>
  <si>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</si>
  <si>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</si>
  <si>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</si>
  <si>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</si>
  <si>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</si>
  <si>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</si>
  <si>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</si>
  <si>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</si>
  <si>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</si>
  <si>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</si>
  <si>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</si>
  <si>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</si>
  <si>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</si>
  <si>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</si>
  <si>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</si>
  <si>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</si>
  <si>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</si>
  <si>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</si>
  <si>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</si>
  <si>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</si>
  <si>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</si>
  <si>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</si>
  <si>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</si>
  <si>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</si>
  <si>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</si>
  <si>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</si>
  <si>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</si>
  <si>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</si>
  <si>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</si>
  <si>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</si>
  <si>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</si>
  <si>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</si>
  <si>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</si>
  <si>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</si>
  <si>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</si>
  <si>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</si>
  <si>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</si>
  <si>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</si>
  <si>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</si>
  <si>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</si>
  <si>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</si>
  <si>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</si>
  <si>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</si>
  <si>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</si>
  <si>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</si>
  <si>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</si>
  <si>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</si>
  <si>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</si>
  <si>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</si>
  <si>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</si>
  <si>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</si>
  <si>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</si>
  <si>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</si>
  <si>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</si>
  <si>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</si>
  <si>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</si>
  <si>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</si>
  <si>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</si>
  <si>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</si>
  <si>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</si>
  <si>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</si>
  <si>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</si>
  <si>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</si>
  <si>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</si>
  <si>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</si>
  <si>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</si>
  <si>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</si>
  <si>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</si>
  <si>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</si>
  <si>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</si>
  <si>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</si>
  <si>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</si>
  <si>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</si>
  <si>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</si>
  <si>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</si>
  <si>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</si>
  <si>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</si>
  <si>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</si>
  <si>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</si>
  <si>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</si>
  <si>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</si>
  <si>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</si>
  <si>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</si>
  <si>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</si>
  <si>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</si>
  <si>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</si>
  <si>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</si>
  <si>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</si>
  <si>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</si>
  <si>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</si>
  <si>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</si>
  <si>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</si>
  <si>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</si>
  <si>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</si>
  <si>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</si>
  <si>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</si>
  <si>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</si>
  <si>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</si>
  <si>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</si>
  <si>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</si>
  <si>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</si>
  <si>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</si>
  <si>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</si>
  <si>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</si>
  <si>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</si>
  <si>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</si>
  <si>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</si>
  <si>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</si>
  <si>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</si>
  <si>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</si>
  <si>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</si>
  <si>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</si>
  <si>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</si>
  <si>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</si>
  <si>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</si>
  <si>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</si>
  <si>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</si>
  <si>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</si>
  <si>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</si>
  <si>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</si>
  <si>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</si>
  <si>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</si>
  <si>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</si>
  <si>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</si>
  <si>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</si>
  <si>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</si>
  <si>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</si>
  <si>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</si>
  <si>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</si>
  <si>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</si>
  <si>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</si>
  <si>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</si>
  <si>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</si>
  <si>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</si>
  <si>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</si>
  <si>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</si>
  <si>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</si>
  <si>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</si>
  <si>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</si>
  <si>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</si>
  <si>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</si>
  <si>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</si>
  <si>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</si>
  <si>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</si>
  <si>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</si>
  <si>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</si>
  <si>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</si>
  <si>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</si>
  <si>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</si>
  <si>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</si>
  <si>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</si>
  <si>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</si>
  <si>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</si>
  <si>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</si>
  <si>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</si>
  <si>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</si>
  <si>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</si>
  <si>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</si>
  <si>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</si>
  <si>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</si>
  <si>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</si>
  <si>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</si>
  <si>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</si>
  <si>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</si>
  <si>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</si>
  <si>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</si>
  <si>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</si>
  <si>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</si>
  <si>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</si>
  <si>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</si>
  <si>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</si>
  <si>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</si>
  <si>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</si>
  <si>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</si>
  <si>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</si>
  <si>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</si>
  <si>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</si>
  <si>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</si>
  <si>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</si>
  <si>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</si>
  <si>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</si>
  <si>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</si>
  <si>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</si>
  <si>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</si>
  <si>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</si>
  <si>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</si>
  <si>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</si>
  <si>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</si>
  <si>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</si>
  <si>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</si>
  <si>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</si>
  <si>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</si>
  <si>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</si>
  <si>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</si>
  <si>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</si>
  <si>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</si>
  <si>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</si>
  <si>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</si>
  <si>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</si>
  <si>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</si>
  <si>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</si>
  <si>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</si>
  <si>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</si>
  <si>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</si>
  <si>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</si>
  <si>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</si>
  <si>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</si>
  <si>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</si>
  <si>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</si>
  <si>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</si>
  <si>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</si>
  <si>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</si>
  <si>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</si>
  <si>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</si>
  <si>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</si>
  <si>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</si>
  <si>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</si>
  <si>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</si>
  <si>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</si>
  <si>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</si>
  <si>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</si>
  <si>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</si>
  <si>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</si>
  <si>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</si>
  <si>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</si>
  <si>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</si>
  <si>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</si>
  <si>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</si>
  <si>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</si>
  <si>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</si>
  <si>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</si>
  <si>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</si>
  <si>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</si>
  <si>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</si>
  <si>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</si>
  <si>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</si>
  <si>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</si>
  <si>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</si>
  <si>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</si>
  <si>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</si>
  <si>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</si>
  <si>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</si>
  <si>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</si>
  <si>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</si>
  <si>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</si>
  <si>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</si>
  <si>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</si>
  <si>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</si>
  <si>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</si>
  <si>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</si>
  <si>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</si>
  <si>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</si>
  <si>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</si>
  <si>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</si>
  <si>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</si>
  <si>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</si>
  <si>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</si>
  <si>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</si>
  <si>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</si>
  <si>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</si>
  <si>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</si>
  <si>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</si>
  <si>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</si>
  <si>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</si>
  <si>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</si>
  <si>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</si>
  <si>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</si>
  <si>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</si>
  <si>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</si>
  <si>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</si>
  <si>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</si>
  <si>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</si>
  <si>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</si>
  <si>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</si>
  <si>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</si>
  <si>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</si>
  <si>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</si>
  <si>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</si>
  <si>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</si>
  <si>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</si>
  <si>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</si>
  <si>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</si>
  <si>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</si>
  <si>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</si>
  <si>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</si>
  <si>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</si>
  <si>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</si>
  <si>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</si>
  <si>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</si>
  <si>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</si>
  <si>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</si>
  <si>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</si>
  <si>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</si>
  <si>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</si>
  <si>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</si>
  <si>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</si>
  <si>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</si>
  <si>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</si>
  <si>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</si>
  <si>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</si>
  <si>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</si>
  <si>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</si>
  <si>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</si>
  <si>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</si>
  <si>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</si>
  <si>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</si>
  <si>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</si>
  <si>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</si>
  <si>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</si>
  <si>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</si>
  <si>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</si>
  <si>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</si>
  <si>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</si>
  <si>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</si>
  <si>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</si>
  <si>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</si>
  <si>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</si>
  <si>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</si>
  <si>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</si>
  <si>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</si>
  <si>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</si>
  <si>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</si>
  <si>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</si>
  <si>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</si>
  <si>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</si>
  <si>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</si>
  <si>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</si>
  <si>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</si>
  <si>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</si>
  <si>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</si>
  <si>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</si>
  <si>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</si>
  <si>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</si>
  <si>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</si>
  <si>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</si>
  <si>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</si>
  <si>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</si>
  <si>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</si>
  <si>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</si>
  <si>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</si>
  <si>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</si>
  <si>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</si>
  <si>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</si>
  <si>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</si>
  <si>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</si>
  <si>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</si>
  <si>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</si>
  <si>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</si>
  <si>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</si>
  <si>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</si>
  <si>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</si>
  <si>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</si>
  <si>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</si>
  <si>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</si>
  <si>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</si>
  <si>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</si>
  <si>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</si>
  <si>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</si>
  <si>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</si>
  <si>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</si>
  <si>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</si>
  <si>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</si>
  <si>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</si>
  <si>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</si>
  <si>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</si>
  <si>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</si>
  <si>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</si>
  <si>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</si>
  <si>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</si>
  <si>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</si>
  <si>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</si>
  <si>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</si>
  <si>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</si>
  <si>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</si>
  <si>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</si>
  <si>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</si>
  <si>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</si>
  <si>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</si>
  <si>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</si>
  <si>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</si>
  <si>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</si>
  <si>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</si>
  <si>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</si>
  <si>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</si>
  <si>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</si>
  <si>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</si>
  <si>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</si>
  <si>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</si>
  <si>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</si>
  <si>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</si>
  <si>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</si>
  <si>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</si>
  <si>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</si>
  <si>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</si>
  <si>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</si>
  <si>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</si>
  <si>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</si>
  <si>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</si>
  <si>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</si>
  <si>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</si>
  <si>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</si>
  <si>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</si>
  <si>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</si>
  <si>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</si>
  <si>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</si>
  <si>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</si>
  <si>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</si>
  <si>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</si>
  <si>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</si>
  <si>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</si>
  <si>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</si>
  <si>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</si>
  <si>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</si>
  <si>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</si>
  <si>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</si>
  <si>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</si>
  <si>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</si>
  <si>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</si>
  <si>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</si>
  <si>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</si>
  <si>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</si>
  <si>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</si>
  <si>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</si>
  <si>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</si>
  <si>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</si>
  <si>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</si>
  <si>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</si>
  <si>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</si>
  <si>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</si>
  <si>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</si>
  <si>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</si>
  <si>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</si>
  <si>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</si>
  <si>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</si>
  <si>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</si>
  <si>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</si>
  <si>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</si>
  <si>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</si>
  <si>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</si>
  <si>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</si>
  <si>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</si>
  <si>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</si>
  <si>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</si>
  <si>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</si>
  <si>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</si>
  <si>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</si>
  <si>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</si>
  <si>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</si>
  <si>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</si>
  <si>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</si>
  <si>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</si>
  <si>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</si>
  <si>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</si>
  <si>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</si>
  <si>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</si>
  <si>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</si>
  <si>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</si>
  <si>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</si>
  <si>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</si>
  <si>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</si>
  <si>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</si>
  <si>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</si>
  <si>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</si>
  <si>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</si>
  <si>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</si>
  <si>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</si>
  <si>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</si>
  <si>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</si>
  <si>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</si>
  <si>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</si>
  <si>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</si>
  <si>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</si>
  <si>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</si>
  <si>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</si>
  <si>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</si>
  <si>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</si>
  <si>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</si>
  <si>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</si>
  <si>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</si>
  <si>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</si>
  <si>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</si>
  <si>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</si>
  <si>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</si>
  <si>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</si>
  <si>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</si>
  <si>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</si>
  <si>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</si>
  <si>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</si>
  <si>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</si>
  <si>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</si>
  <si>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</si>
  <si>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</si>
  <si>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</si>
  <si>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</si>
  <si>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</si>
  <si>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</si>
  <si>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</si>
  <si>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</si>
  <si>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</si>
  <si>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</si>
  <si>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</si>
  <si>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</si>
  <si>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</si>
  <si>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</si>
  <si>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</si>
  <si>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</si>
  <si>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</si>
  <si>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</si>
  <si>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</si>
  <si>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</si>
  <si>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</si>
  <si>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</si>
  <si>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</si>
  <si>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</si>
  <si>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</si>
  <si>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</si>
  <si>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</si>
  <si>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</si>
  <si>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</si>
  <si>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</si>
  <si>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</si>
  <si>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</si>
  <si>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</si>
  <si>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</si>
  <si>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</si>
  <si>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</si>
  <si>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</si>
  <si>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</si>
  <si>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</si>
  <si>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</si>
  <si>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</si>
  <si>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</si>
  <si>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</si>
  <si>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</si>
  <si>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</si>
  <si>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</si>
  <si>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</si>
  <si>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</si>
  <si>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</si>
  <si>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</si>
  <si>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</si>
  <si>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</si>
  <si>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</si>
  <si>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</si>
  <si>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</si>
  <si>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</si>
  <si>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</si>
  <si>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</si>
  <si>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</si>
  <si>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</si>
  <si>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</si>
  <si>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</si>
  <si>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</si>
  <si>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</si>
  <si>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</si>
  <si>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</si>
  <si>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</si>
  <si>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</si>
  <si>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</si>
  <si>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</si>
  <si>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</si>
  <si>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</si>
  <si>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</si>
  <si>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</si>
  <si>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</si>
  <si>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</si>
  <si>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</si>
  <si>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</si>
  <si>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</si>
  <si>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</si>
  <si>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</si>
  <si>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</si>
  <si>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</si>
  <si>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</si>
  <si>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</si>
  <si>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</si>
  <si>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</si>
  <si>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</si>
  <si>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</si>
  <si>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</si>
  <si>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</si>
  <si>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</si>
  <si>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</si>
  <si>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</si>
  <si>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</si>
  <si>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</si>
  <si>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</si>
  <si>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</si>
  <si>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</si>
  <si>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</si>
  <si>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</si>
  <si>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</si>
  <si>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</si>
  <si>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</si>
  <si>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</si>
  <si>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</si>
  <si>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</si>
  <si>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</si>
  <si>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</si>
  <si>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</si>
  <si>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</si>
  <si>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</si>
  <si>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</si>
  <si>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</si>
  <si>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</si>
  <si>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</si>
  <si>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</si>
  <si>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</si>
  <si>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</si>
  <si>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</si>
  <si>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</si>
  <si>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</si>
  <si>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</si>
  <si>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</si>
  <si>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</si>
  <si>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</si>
  <si>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</si>
  <si>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</si>
  <si>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</si>
  <si>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</si>
  <si>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</si>
  <si>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</si>
  <si>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</si>
  <si>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</si>
  <si>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</si>
  <si>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</si>
  <si>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</si>
  <si>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</si>
  <si>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</si>
  <si>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</si>
  <si>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</si>
  <si>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</si>
  <si>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</si>
  <si>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</si>
  <si>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</si>
  <si>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</si>
  <si>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</si>
  <si>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</si>
  <si>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</si>
  <si>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</si>
  <si>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</si>
  <si>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</si>
  <si>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</si>
  <si>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</si>
  <si>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</si>
  <si>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</si>
  <si>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</si>
  <si>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</si>
  <si>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</si>
  <si>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</si>
  <si>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</si>
  <si>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</si>
  <si>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</si>
  <si>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</si>
  <si>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</si>
  <si>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</si>
  <si>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</si>
  <si>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</si>
  <si>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</si>
  <si>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</si>
  <si>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</si>
  <si>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</si>
  <si>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</si>
  <si>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</si>
  <si>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</si>
  <si>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</si>
  <si>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</si>
  <si>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</si>
  <si>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</si>
  <si>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</si>
  <si>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</si>
  <si>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</si>
  <si>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</si>
  <si>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</si>
  <si>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</si>
  <si>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</si>
  <si>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</si>
  <si>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</si>
  <si>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</si>
  <si>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</si>
  <si>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</si>
  <si>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</si>
  <si>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</si>
  <si>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</si>
  <si>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</si>
  <si>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</si>
  <si>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</si>
  <si>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</si>
  <si>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</si>
  <si>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</si>
  <si>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</si>
  <si>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</si>
  <si>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</si>
  <si>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</si>
  <si>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</si>
  <si>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</si>
  <si>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</si>
  <si>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</si>
  <si>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</si>
  <si>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</si>
  <si>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</si>
  <si>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</si>
  <si>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</si>
  <si>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</si>
  <si>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</si>
  <si>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</si>
  <si>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</si>
  <si>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</si>
  <si>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</si>
  <si>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</si>
  <si>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</si>
  <si>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</si>
  <si>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</si>
  <si>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</si>
  <si>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</si>
  <si>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</si>
  <si>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</si>
  <si>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</si>
  <si>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</si>
  <si>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</si>
  <si>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</si>
  <si>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</si>
  <si>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</si>
  <si>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</si>
  <si>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</si>
  <si>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</si>
  <si>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</si>
  <si>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</si>
  <si>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</si>
  <si>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</si>
  <si>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</si>
  <si>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</si>
  <si>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</si>
  <si>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</si>
  <si>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</si>
  <si>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</si>
  <si>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</si>
  <si>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</si>
  <si>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</si>
  <si>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</si>
  <si>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</si>
  <si>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</si>
  <si>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</si>
  <si>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</si>
  <si>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</si>
  <si>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</si>
  <si>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</si>
  <si>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</si>
  <si>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</si>
  <si>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</si>
  <si>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</si>
  <si>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</si>
  <si>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</si>
  <si>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</si>
  <si>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</si>
  <si>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</si>
  <si>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</si>
  <si>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</si>
  <si>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</si>
  <si>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</si>
  <si>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</si>
  <si>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</si>
  <si>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</si>
  <si>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</si>
  <si>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</si>
  <si>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</si>
  <si>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</si>
  <si>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</si>
  <si>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</si>
  <si>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</si>
  <si>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</si>
  <si>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</si>
  <si>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</si>
  <si>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</si>
  <si>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</si>
  <si>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</si>
  <si>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</si>
  <si>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</si>
  <si>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</si>
  <si>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</si>
  <si>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</si>
  <si>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</si>
  <si>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</si>
  <si>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</si>
  <si>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</si>
  <si>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</si>
  <si>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</si>
  <si>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</si>
  <si>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</si>
  <si>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</si>
  <si>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</si>
  <si>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</si>
  <si>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</si>
  <si>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</si>
  <si>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</si>
  <si>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</si>
  <si>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</si>
  <si>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</si>
  <si>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</si>
  <si>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</si>
  <si>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</si>
  <si>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</si>
  <si>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</si>
  <si>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</si>
  <si>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</si>
  <si>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</si>
  <si>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</si>
  <si>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</si>
  <si>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</si>
  <si>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</si>
  <si>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</si>
  <si>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</si>
  <si>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</si>
  <si>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</si>
  <si>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</si>
  <si>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</si>
  <si>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</si>
  <si>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</si>
  <si>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</si>
  <si>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</si>
  <si>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</si>
  <si>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</si>
  <si>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</si>
  <si>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</si>
  <si>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</si>
  <si>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</si>
  <si>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</si>
  <si>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</si>
  <si>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</si>
  <si>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</si>
  <si>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</si>
  <si>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</si>
  <si>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</si>
  <si>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</si>
  <si>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</si>
  <si>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</si>
  <si>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</si>
  <si>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</si>
  <si>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</si>
  <si>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</si>
  <si>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</si>
  <si>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</si>
  <si>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</si>
  <si>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</si>
  <si>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</si>
  <si>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</si>
  <si>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</si>
  <si>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</si>
  <si>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</si>
  <si>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</si>
  <si>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</si>
  <si>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</si>
  <si>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</si>
  <si>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</si>
  <si>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</si>
  <si>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</si>
  <si>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</si>
  <si>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</si>
  <si>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</si>
  <si>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</si>
  <si>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</si>
  <si>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</si>
  <si>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</si>
  <si>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</si>
  <si>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</si>
  <si>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</si>
  <si>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</si>
  <si>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</si>
  <si>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</si>
  <si>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</si>
  <si>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</si>
  <si>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</si>
  <si>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</si>
  <si>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</si>
  <si>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</si>
  <si>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</si>
  <si>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</si>
  <si>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</si>
  <si>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</si>
  <si>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</si>
  <si>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</si>
  <si>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</si>
  <si>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</si>
  <si>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</si>
  <si>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</si>
  <si>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</si>
  <si>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</si>
  <si>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</si>
  <si>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</si>
  <si>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</si>
  <si>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</si>
  <si>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</si>
  <si>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</si>
  <si>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</si>
  <si>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</si>
  <si>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</si>
  <si>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</si>
  <si>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</si>
  <si>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</si>
  <si>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</si>
  <si>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</si>
  <si>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</si>
  <si>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</si>
  <si>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</si>
  <si>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</si>
  <si>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</si>
  <si>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</si>
  <si>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</si>
  <si>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</si>
  <si>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</si>
  <si>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</si>
  <si>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</si>
  <si>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</si>
  <si>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</si>
  <si>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</si>
  <si>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</si>
  <si>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</si>
  <si>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</si>
  <si>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</si>
  <si>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</si>
  <si>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</si>
  <si>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</si>
  <si>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</si>
  <si>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</si>
  <si>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</si>
  <si>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</si>
  <si>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</si>
  <si>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</si>
  <si>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</si>
  <si>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</si>
  <si>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</si>
  <si>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</si>
  <si>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</si>
  <si>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</si>
  <si>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</si>
  <si>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</si>
  <si>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</si>
  <si>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</si>
  <si>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</si>
  <si>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</si>
  <si>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</si>
  <si>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</si>
  <si>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</si>
  <si>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</si>
  <si>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</si>
  <si>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</si>
  <si>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</si>
  <si>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</si>
  <si>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</si>
  <si>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</si>
  <si>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</si>
  <si>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</si>
  <si>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</si>
  <si>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</si>
  <si>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</si>
  <si>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</si>
  <si>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</si>
  <si>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</si>
  <si>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</si>
  <si>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</si>
  <si>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</si>
  <si>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</si>
  <si>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</si>
  <si>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</si>
  <si>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</si>
  <si>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</si>
  <si>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</si>
  <si>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</si>
  <si>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</si>
  <si>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</si>
  <si>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</si>
  <si>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</si>
  <si>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</si>
  <si>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</si>
  <si>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</si>
  <si>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</si>
  <si>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</si>
  <si>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</si>
  <si>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</si>
  <si>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</si>
  <si>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</si>
  <si>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</si>
  <si>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</si>
  <si>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</si>
  <si>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</si>
  <si>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</si>
  <si>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</si>
  <si>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</si>
  <si>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</si>
  <si>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</si>
  <si>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</si>
  <si>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</si>
  <si>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</si>
  <si>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</si>
  <si>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</si>
  <si>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</si>
  <si>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</si>
  <si>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</si>
  <si>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</si>
  <si>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</si>
  <si>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</si>
  <si>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</si>
  <si>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</si>
  <si>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</si>
  <si>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</si>
  <si>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</si>
  <si>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</si>
  <si>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</si>
  <si>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</si>
  <si>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</si>
  <si>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</si>
  <si>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</si>
  <si>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</si>
  <si>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</si>
  <si>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</si>
  <si>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</si>
  <si>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</si>
  <si>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</si>
  <si>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</si>
  <si>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</si>
  <si>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</si>
  <si>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</si>
  <si>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</si>
  <si>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</si>
  <si>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</si>
  <si>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</si>
  <si>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</si>
  <si>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</si>
  <si>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</si>
  <si>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</si>
  <si>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</si>
  <si>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</si>
  <si>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</si>
  <si>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</si>
  <si>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</si>
  <si>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</si>
  <si>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</si>
  <si>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</si>
  <si>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</si>
  <si>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</si>
  <si>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</si>
  <si>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</si>
  <si>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</si>
  <si>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</si>
  <si>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</si>
  <si>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</si>
  <si>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</si>
  <si>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</si>
  <si>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</si>
  <si>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</si>
  <si>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</si>
  <si>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</si>
  <si>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</si>
  <si>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</si>
  <si>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</si>
  <si>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</si>
  <si>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</si>
  <si>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</si>
  <si>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</si>
  <si>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</si>
  <si>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</si>
  <si>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</si>
  <si>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</si>
  <si>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</si>
  <si>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</si>
  <si>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</si>
  <si>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</si>
  <si>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</si>
  <si>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</si>
  <si>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</si>
  <si>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</si>
  <si>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</si>
  <si>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</si>
  <si>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</si>
  <si>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</si>
  <si>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</si>
  <si>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</si>
  <si>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</si>
  <si>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</si>
  <si>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</si>
  <si>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</si>
  <si>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</si>
  <si>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</si>
  <si>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</si>
  <si>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</si>
  <si>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</si>
  <si>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</si>
  <si>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</si>
  <si>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</si>
  <si>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</si>
  <si>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</si>
  <si>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</si>
  <si>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</si>
  <si>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</si>
  <si>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</si>
  <si>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</si>
  <si>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</si>
  <si>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</si>
  <si>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</si>
  <si>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</si>
  <si>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</si>
  <si>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</si>
  <si>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</si>
  <si>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</si>
  <si>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</si>
  <si>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</si>
  <si>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</si>
  <si>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</si>
  <si>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</si>
  <si>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</si>
  <si>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</si>
  <si>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</si>
  <si>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</si>
  <si>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</si>
  <si>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</si>
  <si>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</si>
  <si>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</si>
  <si>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</si>
  <si>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</si>
  <si>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</si>
  <si>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</si>
  <si>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</si>
  <si>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</si>
  <si>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</si>
  <si>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</si>
  <si>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</si>
  <si>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</si>
  <si>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</si>
  <si>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</si>
  <si>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</si>
  <si>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</si>
  <si>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</si>
  <si>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</si>
  <si>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</si>
  <si>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</si>
  <si>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</si>
  <si>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</si>
  <si>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</si>
  <si>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</si>
  <si>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</si>
  <si>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</si>
  <si>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</si>
  <si>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</si>
  <si>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</si>
  <si>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</si>
  <si>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</si>
  <si>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</si>
  <si>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</si>
  <si>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</si>
  <si>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</si>
  <si>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</si>
  <si>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</si>
  <si>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</si>
  <si>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</si>
  <si>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</si>
  <si>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</si>
  <si>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</si>
  <si>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</si>
  <si>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</si>
  <si>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</si>
  <si>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</si>
  <si>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</si>
  <si>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</si>
  <si>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</si>
  <si>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</si>
  <si>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</si>
  <si>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</si>
  <si>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</si>
  <si>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</si>
  <si>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</si>
  <si>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</si>
  <si>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</si>
  <si>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</si>
  <si>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</si>
  <si>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</si>
  <si>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</si>
  <si>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</si>
  <si>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</si>
  <si>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</si>
  <si>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</si>
  <si>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</si>
  <si>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</si>
  <si>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</si>
  <si>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</si>
  <si>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</si>
  <si>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</si>
  <si>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</si>
  <si>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</si>
  <si>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</si>
  <si>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</si>
  <si>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</si>
  <si>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</si>
  <si>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</si>
  <si>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</si>
  <si>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</si>
  <si>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</si>
  <si>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</si>
  <si>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</si>
  <si>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</si>
  <si>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</si>
  <si>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</si>
  <si>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</si>
  <si>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</si>
  <si>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</si>
  <si>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</si>
  <si>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</si>
  <si>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</si>
  <si>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</si>
  <si>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</si>
  <si>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</si>
  <si>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</si>
  <si>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</si>
  <si>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</si>
  <si>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</si>
  <si>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</si>
  <si>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</si>
  <si>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</si>
  <si>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</si>
  <si>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</si>
  <si>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</si>
  <si>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</si>
  <si>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</si>
  <si>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</si>
  <si>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</si>
  <si>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</si>
  <si>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</si>
  <si>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</si>
  <si>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</si>
  <si>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</si>
  <si>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</si>
  <si>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</si>
  <si>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</si>
  <si>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</si>
  <si>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</si>
  <si>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</si>
  <si>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</si>
  <si>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</si>
  <si>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</si>
  <si>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</si>
  <si>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</si>
  <si>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</si>
  <si>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</si>
  <si>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</si>
  <si>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</si>
  <si>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</si>
  <si>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</si>
  <si>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</si>
  <si>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</si>
  <si>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</si>
  <si>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</si>
  <si>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</si>
  <si>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</si>
  <si>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</si>
  <si>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</si>
  <si>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</si>
  <si>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</si>
  <si>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</si>
  <si>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</si>
  <si>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</si>
  <si>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</si>
  <si>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</si>
  <si>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</si>
  <si>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</si>
  <si>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</si>
  <si>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</si>
  <si>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</si>
  <si>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</si>
  <si>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</si>
  <si>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</si>
  <si>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</si>
  <si>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</si>
  <si>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</si>
  <si>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</si>
  <si>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</si>
  <si>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</si>
  <si>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</si>
  <si>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</si>
  <si>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</si>
  <si>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</si>
  <si>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</si>
  <si>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</si>
  <si>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</si>
  <si>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</si>
  <si>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</si>
  <si>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</si>
  <si>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</si>
  <si>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</si>
  <si>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</si>
  <si>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</si>
  <si>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</si>
  <si>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</si>
  <si>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</si>
  <si>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</si>
  <si>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</si>
  <si>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</si>
  <si>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</si>
  <si>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</si>
  <si>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</si>
  <si>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</si>
  <si>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</si>
  <si>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</si>
  <si>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</si>
  <si>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</si>
  <si>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</si>
  <si>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</si>
  <si>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</si>
  <si>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</si>
  <si>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</si>
  <si>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</si>
  <si>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</si>
  <si>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</si>
  <si>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</si>
  <si>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</si>
  <si>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</si>
  <si>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</si>
  <si>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</si>
  <si>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</si>
  <si>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</si>
  <si>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</si>
  <si>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</si>
  <si>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</si>
  <si>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</si>
  <si>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</si>
  <si>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</si>
  <si>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</si>
  <si>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</si>
  <si>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</si>
  <si>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</si>
  <si>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</si>
  <si>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</si>
  <si>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</si>
  <si>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</si>
  <si>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</si>
  <si>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</si>
  <si>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</si>
  <si>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</si>
  <si>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</si>
  <si>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</si>
  <si>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</si>
  <si>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</si>
  <si>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</si>
  <si>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</si>
  <si>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</si>
  <si>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</si>
  <si>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</si>
  <si>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</si>
  <si>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</si>
  <si>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</si>
  <si>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</si>
  <si>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</si>
  <si>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</si>
  <si>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</si>
  <si>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</si>
  <si>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</si>
  <si>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</si>
  <si>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</si>
  <si>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</si>
  <si>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</si>
  <si>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</si>
  <si>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</si>
  <si>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</si>
  <si>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</si>
  <si>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</si>
  <si>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</si>
  <si>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</si>
  <si>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</si>
  <si>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</si>
  <si>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</si>
  <si>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</si>
  <si>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</si>
  <si>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</si>
  <si>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</si>
  <si>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</si>
  <si>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</si>
  <si>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</si>
  <si>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</si>
  <si>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</si>
  <si>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</si>
  <si>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</si>
  <si>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</si>
  <si>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</si>
  <si>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</si>
  <si>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</si>
  <si>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</si>
  <si>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</si>
  <si>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</si>
  <si>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</si>
  <si>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</si>
  <si>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</si>
  <si>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</si>
  <si>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</si>
  <si>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</si>
  <si>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</si>
  <si>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</si>
  <si>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</si>
  <si>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</si>
  <si>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</si>
  <si>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</si>
  <si>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</si>
  <si>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</si>
  <si>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</si>
  <si>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</si>
  <si>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</si>
  <si>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</si>
  <si>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</si>
  <si>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</si>
  <si>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</si>
  <si>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</si>
  <si>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</si>
  <si>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</si>
  <si>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</si>
  <si>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</si>
  <si>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</si>
  <si>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</si>
  <si>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</si>
  <si>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</si>
  <si>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</si>
  <si>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</si>
  <si>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</si>
  <si>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</si>
  <si>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</si>
  <si>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</si>
  <si>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</si>
  <si>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</si>
  <si>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</si>
  <si>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</si>
  <si>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</si>
  <si>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</si>
  <si>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</si>
  <si>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</si>
  <si>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</si>
  <si>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</si>
  <si>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</si>
  <si>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</si>
  <si>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</si>
  <si>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</si>
  <si>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</si>
  <si>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</si>
  <si>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</si>
  <si>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</si>
  <si>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</si>
  <si>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</si>
  <si>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</si>
  <si>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</si>
  <si>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</si>
  <si>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</si>
  <si>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</si>
  <si>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</si>
  <si>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</si>
  <si>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</si>
  <si>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</si>
  <si>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</si>
  <si>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</si>
  <si>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</si>
  <si>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</si>
  <si>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</si>
  <si>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</si>
  <si>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</si>
  <si>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</si>
  <si>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</si>
  <si>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</si>
  <si>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</si>
  <si>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</si>
  <si>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</si>
  <si>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</si>
  <si>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</si>
  <si>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</si>
  <si>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</si>
  <si>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</si>
  <si>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</si>
  <si>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</si>
  <si>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</si>
  <si>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</si>
  <si>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</si>
  <si>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</si>
  <si>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</si>
  <si>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</si>
  <si>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</si>
  <si>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</si>
  <si>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</si>
  <si>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</si>
  <si>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</si>
  <si>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</si>
  <si>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</si>
  <si>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</si>
  <si>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</si>
  <si>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</si>
  <si>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</si>
  <si>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</si>
  <si>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</si>
  <si>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</si>
  <si>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</si>
  <si>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</si>
  <si>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</si>
  <si>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</si>
  <si>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</si>
  <si>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</si>
  <si>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</si>
  <si>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</si>
  <si>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</si>
  <si>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</si>
  <si>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</si>
  <si>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</si>
  <si>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</si>
  <si>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</si>
  <si>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</si>
  <si>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</si>
  <si>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</si>
  <si>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</si>
  <si>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</si>
  <si>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</si>
  <si>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</si>
  <si>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</si>
  <si>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</si>
  <si>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</si>
  <si>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</si>
  <si>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</si>
  <si>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</si>
  <si>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</si>
  <si>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</si>
  <si>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</si>
  <si>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</si>
  <si>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</si>
  <si>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</si>
  <si>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</si>
  <si>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</si>
  <si>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</si>
  <si>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</si>
  <si>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</si>
  <si>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</si>
  <si>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</si>
  <si>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</si>
  <si>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</si>
  <si>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</si>
  <si>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</si>
  <si>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</si>
  <si>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</si>
  <si>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</si>
  <si>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</si>
  <si>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</si>
  <si>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</si>
  <si>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</si>
  <si>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</si>
  <si>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</si>
  <si>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</si>
  <si>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</si>
  <si>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</si>
  <si>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</si>
  <si>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</si>
  <si>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</si>
  <si>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</si>
  <si>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</si>
  <si>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</si>
  <si>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</si>
  <si>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</si>
  <si>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</si>
  <si>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</si>
  <si>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</si>
  <si>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</si>
  <si>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</si>
  <si>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</si>
  <si>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</si>
  <si>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</si>
  <si>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</si>
  <si>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</si>
  <si>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</si>
  <si>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</si>
  <si>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</si>
  <si>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</si>
  <si>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</si>
  <si>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</si>
  <si>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</si>
  <si>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</si>
  <si>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</si>
  <si>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</si>
  <si>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</si>
  <si>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</si>
  <si>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</si>
  <si>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</si>
  <si>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</si>
  <si>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</si>
  <si>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</si>
  <si>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</si>
  <si>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</si>
  <si>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</si>
  <si>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</si>
  <si>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</si>
  <si>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</si>
  <si>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</si>
  <si>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</si>
  <si>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</si>
  <si>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</si>
  <si>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</si>
  <si>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</si>
  <si>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</si>
  <si>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</si>
  <si>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</si>
  <si>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</si>
  <si>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</si>
  <si>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</si>
  <si>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</si>
  <si>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</si>
  <si>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</si>
  <si>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</si>
  <si>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</si>
  <si>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</si>
  <si>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</si>
  <si>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</si>
  <si>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</si>
  <si>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</si>
  <si>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</si>
  <si>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</si>
  <si>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</si>
  <si>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</si>
  <si>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</si>
  <si>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</si>
  <si>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</si>
  <si>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</si>
  <si>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</si>
  <si>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</si>
  <si>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</si>
  <si>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</si>
  <si>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</si>
  <si>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</si>
  <si>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</si>
  <si>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</si>
  <si>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</si>
  <si>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</si>
  <si>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</si>
  <si>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</si>
  <si>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</si>
  <si>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</si>
  <si>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</si>
  <si>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</si>
  <si>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</si>
  <si>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</si>
  <si>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</si>
  <si>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</si>
  <si>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</si>
  <si>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</si>
  <si>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</si>
  <si>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</si>
  <si>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</si>
  <si>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</si>
  <si>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</si>
  <si>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</si>
  <si>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</si>
  <si>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</si>
  <si>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</si>
  <si>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</si>
  <si>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</si>
  <si>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</si>
  <si>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</si>
  <si>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</si>
  <si>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</si>
  <si>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</si>
  <si>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</si>
  <si>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</si>
  <si>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</si>
  <si>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</si>
  <si>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</si>
  <si>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</si>
  <si>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</si>
  <si>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</si>
  <si>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</si>
  <si>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</si>
  <si>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</si>
  <si>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</si>
  <si>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</si>
  <si>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</si>
  <si>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</si>
  <si>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</si>
  <si>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</si>
  <si>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</si>
  <si>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</si>
  <si>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</si>
  <si>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</si>
  <si>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</si>
  <si>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</si>
  <si>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</si>
  <si>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</si>
  <si>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</si>
  <si>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</si>
  <si>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</si>
  <si>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</si>
  <si>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</si>
  <si>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</si>
  <si>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</si>
  <si>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</si>
  <si>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</si>
  <si>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</si>
  <si>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</si>
  <si>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</si>
  <si>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</si>
  <si>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</si>
  <si>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</si>
  <si>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</si>
  <si>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</si>
  <si>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</si>
  <si>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</si>
  <si>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</si>
  <si>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</si>
  <si>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</si>
  <si>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</si>
  <si>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</si>
  <si>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</si>
  <si>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</si>
  <si>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</si>
  <si>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</si>
  <si>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</si>
  <si>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</si>
  <si>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</si>
  <si>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</si>
  <si>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</si>
  <si>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</si>
  <si>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</si>
  <si>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</si>
  <si>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</si>
  <si>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</si>
  <si>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</si>
  <si>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</si>
  <si>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</si>
  <si>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</si>
  <si>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</si>
  <si>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</si>
  <si>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</si>
  <si>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</si>
  <si>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</si>
  <si>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</si>
  <si>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</si>
  <si>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</si>
  <si>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</si>
  <si>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</si>
  <si>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</si>
  <si>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</si>
  <si>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</si>
  <si>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</si>
  <si>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</si>
  <si>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</si>
  <si>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</si>
  <si>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</si>
  <si>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</si>
  <si>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</si>
  <si>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</si>
  <si>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</si>
  <si>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</si>
  <si>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</si>
  <si>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</si>
  <si>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</si>
  <si>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</si>
  <si>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</si>
  <si>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</si>
  <si>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</si>
  <si>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</si>
  <si>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</si>
  <si>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</si>
  <si>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</si>
  <si>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</si>
  <si>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</si>
  <si>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</si>
  <si>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</si>
  <si>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</si>
  <si>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</si>
  <si>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</si>
  <si>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</si>
  <si>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</si>
  <si>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</si>
  <si>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</si>
  <si>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</si>
  <si>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</si>
  <si>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</si>
  <si>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</si>
  <si>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</si>
  <si>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</si>
  <si>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</si>
  <si>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</si>
  <si>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</si>
  <si>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</si>
  <si>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</si>
  <si>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</si>
  <si>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</si>
  <si>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</si>
  <si>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</si>
  <si>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</si>
  <si>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</si>
  <si>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</si>
  <si>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</si>
  <si>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</si>
  <si>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</si>
  <si>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</si>
  <si>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</si>
  <si>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</si>
  <si>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</si>
  <si>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</si>
  <si>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</si>
  <si>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</si>
  <si>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</si>
  <si>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</si>
  <si>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</si>
  <si>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</si>
  <si>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</si>
  <si>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</si>
  <si>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</si>
  <si>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</si>
  <si>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</si>
  <si>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</si>
  <si>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</si>
  <si>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</si>
  <si>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</si>
  <si>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</si>
  <si>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</si>
  <si>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</si>
  <si>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</si>
  <si>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</si>
  <si>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</si>
  <si>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</si>
  <si>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</si>
  <si>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</si>
  <si>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</si>
  <si>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</si>
  <si>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</si>
  <si>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</si>
  <si>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</si>
  <si>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</si>
  <si>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</si>
  <si>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</si>
  <si>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</si>
  <si>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</si>
  <si>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</si>
  <si>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</si>
  <si>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</si>
  <si>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</si>
  <si>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</si>
  <si>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</si>
  <si>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</si>
  <si>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</si>
  <si>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</si>
  <si>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</si>
  <si>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</si>
  <si>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</si>
  <si>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</si>
  <si>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</si>
  <si>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</si>
  <si>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</si>
  <si>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</si>
  <si>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</si>
  <si>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</si>
  <si>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</si>
  <si>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</si>
  <si>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</si>
  <si>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</si>
  <si>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</si>
  <si>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</si>
  <si>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</si>
  <si>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</si>
  <si>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</si>
  <si>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</si>
  <si>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</si>
  <si>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</si>
  <si>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</si>
  <si>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</si>
  <si>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</si>
  <si>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</si>
  <si>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</si>
  <si>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</si>
  <si>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</si>
  <si>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</si>
  <si>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</si>
  <si>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</si>
  <si>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</si>
  <si>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</si>
  <si>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</si>
  <si>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</si>
  <si>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</si>
  <si>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</si>
  <si>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</si>
  <si>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</si>
  <si>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</si>
  <si>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</si>
  <si>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</si>
  <si>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</si>
  <si>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</si>
  <si>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</si>
  <si>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</si>
  <si>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</si>
  <si>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</si>
  <si>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</si>
  <si>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</si>
  <si>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</si>
  <si>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</si>
  <si>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</si>
  <si>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</si>
  <si>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</si>
  <si>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</si>
  <si>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</si>
  <si>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</si>
  <si>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</si>
  <si>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</si>
  <si>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</si>
  <si>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</si>
  <si>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</si>
  <si>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</si>
  <si>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</si>
  <si>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</si>
  <si>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</si>
  <si>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</si>
  <si>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</si>
  <si>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</si>
  <si>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</si>
  <si>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</si>
  <si>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</si>
  <si>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</si>
  <si>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</si>
  <si>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</si>
  <si>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</si>
  <si>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</si>
  <si>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</si>
  <si>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</si>
  <si>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</si>
  <si>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</si>
  <si>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</si>
  <si>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</si>
  <si>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</si>
  <si>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</si>
  <si>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</si>
  <si>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</si>
  <si>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</si>
  <si>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</si>
  <si>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</si>
  <si>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</si>
  <si>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</si>
  <si>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</si>
  <si>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</si>
  <si>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</si>
  <si>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</si>
  <si>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</si>
  <si>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</si>
  <si>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</si>
  <si>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</si>
  <si>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</si>
  <si>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</si>
  <si>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</si>
  <si>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</si>
  <si>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</si>
  <si>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</si>
  <si>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</si>
  <si>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</si>
  <si>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</si>
  <si>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</si>
  <si>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</si>
  <si>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</si>
  <si>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</si>
  <si>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</si>
  <si>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</si>
  <si>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</si>
  <si>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</si>
  <si>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</si>
  <si>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</si>
  <si>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</si>
  <si>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</si>
  <si>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</si>
  <si>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</si>
  <si>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</si>
  <si>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</si>
  <si>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</si>
  <si>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</si>
  <si>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</si>
  <si>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</si>
  <si>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</si>
  <si>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</si>
  <si>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</si>
  <si>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</si>
  <si>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</si>
  <si>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</si>
  <si>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</si>
  <si>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</si>
  <si>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</si>
  <si>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</si>
  <si>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</si>
  <si>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</si>
  <si>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</si>
  <si>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</si>
  <si>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</si>
  <si>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</si>
  <si>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</si>
  <si>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</si>
  <si>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</si>
  <si>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</si>
  <si>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</si>
  <si>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</si>
  <si>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</si>
  <si>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</si>
  <si>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</si>
  <si>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</si>
  <si>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</si>
  <si>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</si>
  <si>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</si>
  <si>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</si>
  <si>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</si>
  <si>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</si>
  <si>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</si>
  <si>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</si>
  <si>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</si>
  <si>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</si>
  <si>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</si>
  <si>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</si>
  <si>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</si>
  <si>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</si>
  <si>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</si>
  <si>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</si>
  <si>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</si>
  <si>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</si>
  <si>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</si>
  <si>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</si>
  <si>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</si>
  <si>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</si>
  <si>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</si>
  <si>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</si>
  <si>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</si>
  <si>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</si>
  <si>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</si>
  <si>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</si>
  <si>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</si>
  <si>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</si>
  <si>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</si>
  <si>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</si>
  <si>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</si>
  <si>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</si>
  <si>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</si>
  <si>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</si>
  <si>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</si>
  <si>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</si>
  <si>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</si>
  <si>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</si>
  <si>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</si>
  <si>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</si>
  <si>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</si>
  <si>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</si>
  <si>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</si>
  <si>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</si>
  <si>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</si>
  <si>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</si>
  <si>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</si>
  <si>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</si>
  <si>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</si>
  <si>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</si>
  <si>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</si>
  <si>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</si>
  <si>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</si>
  <si>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</si>
  <si>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</si>
  <si>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</si>
  <si>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</si>
  <si>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</si>
  <si>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</si>
  <si>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</si>
  <si>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</si>
  <si>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</si>
  <si>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</si>
  <si>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</si>
  <si>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</si>
  <si>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</si>
  <si>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</si>
  <si>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</si>
  <si>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</si>
  <si>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</si>
  <si>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</si>
  <si>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</si>
  <si>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</si>
  <si>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</si>
  <si>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</si>
  <si>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</si>
  <si>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</si>
  <si>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</si>
  <si>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</si>
  <si>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</si>
  <si>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</si>
  <si>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</si>
  <si>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</si>
  <si>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</si>
  <si>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</si>
  <si>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</si>
  <si>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</si>
  <si>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</si>
  <si>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</si>
  <si>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</si>
  <si>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</si>
  <si>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</si>
  <si>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</si>
  <si>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</si>
  <si>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</si>
  <si>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</si>
  <si>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</si>
  <si>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</si>
  <si>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</si>
  <si>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</si>
  <si>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</si>
  <si>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</si>
  <si>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</si>
  <si>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</si>
  <si>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</si>
  <si>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</si>
  <si>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</si>
  <si>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</si>
  <si>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</si>
  <si>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</si>
  <si>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</si>
  <si>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</si>
  <si>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</si>
  <si>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</si>
  <si>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</si>
  <si>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</si>
  <si>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</si>
  <si>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</si>
  <si>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</si>
  <si>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</si>
  <si>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</si>
  <si>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</si>
  <si>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</si>
  <si>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</si>
  <si>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</si>
  <si>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</si>
  <si>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</si>
  <si>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</si>
  <si>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</si>
  <si>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</si>
  <si>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</si>
  <si>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</si>
  <si>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</si>
  <si>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</si>
  <si>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</si>
  <si>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</si>
  <si>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</si>
  <si>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</si>
  <si>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</si>
  <si>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</si>
  <si>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</si>
  <si>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</si>
  <si>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</si>
  <si>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</si>
  <si>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</si>
  <si>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</si>
  <si>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</si>
  <si>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</si>
  <si>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</si>
  <si>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</si>
  <si>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</si>
  <si>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</si>
  <si>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</si>
  <si>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</si>
  <si>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</si>
  <si>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</si>
  <si>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</si>
  <si>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</si>
  <si>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</si>
  <si>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</si>
  <si>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</si>
  <si>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</si>
  <si>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</si>
  <si>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</si>
  <si>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</si>
  <si>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</si>
  <si>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</si>
  <si>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</si>
  <si>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</si>
  <si>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</si>
  <si>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</si>
  <si>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</si>
  <si>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</si>
  <si>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</si>
  <si>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</si>
  <si>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</si>
  <si>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</si>
  <si>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</si>
  <si>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</si>
  <si>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</si>
  <si>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</si>
  <si>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</si>
  <si>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</si>
  <si>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</si>
  <si>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</si>
  <si>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</si>
  <si>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</si>
  <si>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</si>
  <si>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</si>
  <si>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</si>
  <si>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</si>
  <si>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</si>
  <si>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</si>
  <si>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</si>
  <si>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</si>
  <si>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</si>
  <si>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</si>
  <si>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</si>
  <si>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</si>
  <si>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</si>
  <si>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</si>
  <si>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</si>
  <si>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</si>
  <si>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</si>
  <si>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</si>
  <si>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</si>
  <si>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</si>
  <si>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</si>
  <si>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</si>
  <si>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</si>
  <si>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</si>
  <si>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</si>
  <si>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</si>
  <si>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</si>
  <si>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</si>
  <si>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</si>
  <si>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</si>
  <si>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</si>
  <si>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</si>
  <si>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</si>
  <si>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</si>
  <si>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</si>
  <si>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</si>
  <si>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</si>
  <si>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</si>
  <si>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</si>
  <si>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</si>
  <si>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</si>
  <si>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</si>
  <si>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</si>
  <si>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</si>
  <si>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</si>
  <si>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</si>
  <si>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</si>
  <si>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</si>
  <si>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</si>
  <si>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</si>
  <si>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</si>
  <si>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</si>
  <si>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</si>
  <si>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</si>
  <si>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</si>
  <si>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</si>
  <si>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</si>
  <si>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</si>
  <si>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</si>
  <si>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</si>
  <si>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</si>
  <si>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</si>
  <si>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</si>
  <si>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</si>
  <si>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</si>
  <si>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</si>
  <si>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</si>
  <si>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</si>
  <si>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</si>
  <si>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</si>
  <si>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</si>
  <si>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</si>
  <si>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</si>
  <si>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</si>
  <si>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</si>
  <si>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</si>
  <si>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</si>
  <si>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</si>
  <si>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</si>
  <si>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</si>
  <si>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</si>
  <si>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</si>
  <si>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</si>
  <si>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</si>
  <si>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</si>
  <si>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</si>
  <si>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</si>
  <si>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</si>
  <si>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</si>
  <si>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</si>
  <si>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</si>
  <si>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</si>
  <si>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</si>
  <si>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</si>
  <si>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</si>
  <si>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</si>
  <si>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</si>
  <si>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</si>
  <si>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</si>
  <si>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</si>
  <si>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</si>
  <si>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</si>
  <si>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</si>
  <si>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</si>
  <si>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</si>
  <si>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</si>
  <si>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</si>
  <si>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</si>
  <si>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</si>
  <si>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</si>
  <si>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</si>
  <si>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</si>
  <si>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</si>
  <si>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</si>
  <si>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</si>
  <si>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</si>
  <si>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</si>
  <si>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</si>
  <si>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</si>
  <si>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</si>
  <si>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</si>
  <si>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</si>
  <si>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</si>
  <si>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</si>
  <si>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</si>
  <si>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</si>
  <si>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</si>
  <si>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</si>
  <si>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</si>
  <si>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</si>
  <si>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</si>
  <si>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</si>
  <si>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</si>
  <si>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</si>
  <si>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</si>
  <si>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</si>
  <si>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</si>
  <si>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</si>
  <si>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</si>
  <si>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</si>
  <si>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</si>
  <si>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</si>
  <si>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</si>
  <si>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</si>
  <si>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</si>
  <si>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</si>
  <si>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</si>
  <si>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</si>
  <si>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</si>
  <si>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</si>
  <si>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</si>
  <si>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</si>
  <si>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</si>
  <si>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</si>
  <si>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</si>
  <si>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</si>
  <si>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</si>
  <si>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</si>
  <si>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</si>
  <si>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</si>
  <si>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</si>
  <si>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</si>
  <si>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</si>
  <si>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</si>
  <si>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</si>
  <si>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</si>
  <si>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</si>
  <si>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</si>
  <si>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</si>
  <si>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</si>
  <si>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</si>
  <si>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</si>
  <si>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</si>
  <si>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</si>
  <si>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</si>
  <si>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</si>
  <si>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</si>
  <si>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</si>
  <si>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</si>
  <si>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</si>
  <si>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</si>
  <si>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</si>
  <si>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</si>
  <si>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</si>
  <si>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</si>
  <si>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</si>
  <si>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</si>
  <si>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</si>
  <si>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</si>
  <si>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</si>
  <si>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</si>
  <si>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</si>
  <si>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</si>
  <si>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</si>
  <si>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</si>
  <si>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</si>
  <si>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</si>
  <si>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</si>
  <si>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</si>
  <si>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</si>
  <si>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</si>
  <si>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</si>
  <si>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</si>
  <si>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</si>
  <si>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</si>
  <si>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</si>
  <si>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</si>
  <si>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</si>
  <si>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</si>
  <si>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</si>
  <si>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</si>
  <si>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</si>
  <si>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</si>
  <si>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</si>
  <si>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</si>
  <si>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</si>
  <si>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</si>
  <si>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</si>
  <si>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</si>
  <si>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</si>
  <si>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</si>
  <si>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</si>
  <si>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</si>
  <si>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</si>
  <si>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</si>
  <si>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</si>
  <si>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</si>
  <si>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</si>
  <si>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</si>
  <si>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</si>
  <si>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</si>
  <si>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</si>
  <si>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</si>
  <si>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</si>
  <si>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</si>
  <si>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</si>
  <si>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</si>
  <si>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</si>
  <si>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</si>
  <si>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</si>
  <si>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</si>
  <si>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</si>
  <si>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</si>
  <si>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</si>
  <si>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</si>
  <si>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</si>
  <si>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</si>
  <si>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</si>
  <si>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</si>
  <si>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</si>
  <si>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</si>
  <si>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</si>
  <si>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</si>
  <si>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</si>
  <si>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</si>
  <si>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</si>
  <si>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</si>
  <si>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</si>
  <si>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</si>
  <si>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</si>
  <si>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</si>
  <si>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</si>
  <si>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</si>
  <si>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</si>
  <si>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</si>
  <si>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</si>
  <si>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</si>
  <si>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</si>
  <si>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</si>
  <si>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</si>
  <si>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</si>
  <si>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</si>
  <si>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</si>
  <si>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</si>
  <si>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</si>
  <si>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</si>
  <si>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</si>
  <si>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</si>
  <si>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</si>
  <si>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</si>
  <si>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</si>
  <si>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</si>
  <si>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</si>
  <si>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</si>
  <si>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</si>
  <si>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</si>
  <si>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</si>
  <si>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</si>
  <si>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</si>
  <si>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</si>
  <si>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</si>
  <si>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</si>
  <si>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</si>
  <si>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</si>
  <si>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</si>
  <si>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</si>
  <si>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</si>
  <si>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</si>
  <si>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</si>
  <si>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</si>
  <si>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</si>
  <si>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</si>
  <si>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</si>
  <si>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</si>
  <si>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</si>
  <si>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</si>
  <si>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</si>
  <si>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</si>
  <si>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</si>
  <si>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</si>
  <si>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</si>
  <si>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</si>
  <si>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</si>
  <si>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</si>
  <si>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</si>
  <si>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</si>
  <si>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</si>
  <si>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</si>
  <si>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</si>
  <si>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</si>
  <si>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</si>
  <si>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</si>
  <si>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</si>
  <si>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</si>
  <si>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</si>
  <si>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</si>
  <si>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</si>
  <si>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</si>
  <si>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</si>
  <si>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</si>
  <si>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</si>
  <si>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</si>
  <si>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</si>
  <si>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</si>
  <si>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</si>
  <si>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</si>
  <si>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</si>
  <si>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</si>
  <si>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</si>
  <si>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</si>
  <si>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</si>
  <si>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</si>
  <si>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</si>
  <si>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</si>
  <si>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</si>
  <si>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</si>
  <si>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</si>
  <si>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</si>
  <si>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</si>
  <si>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</si>
  <si>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</si>
  <si>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</si>
  <si>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</si>
  <si>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</si>
  <si>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</si>
  <si>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</si>
  <si>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</si>
  <si>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</si>
  <si>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</si>
  <si>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</si>
  <si>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</si>
  <si>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</si>
  <si>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</si>
  <si>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</si>
  <si>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</si>
  <si>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</si>
  <si>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</si>
  <si>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</si>
  <si>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</si>
  <si>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</si>
  <si>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</si>
  <si>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</si>
  <si>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</si>
  <si>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</si>
  <si>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</si>
  <si>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</si>
  <si>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</si>
  <si>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</si>
  <si>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</si>
  <si>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</si>
  <si>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</si>
  <si>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</si>
  <si>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</si>
  <si>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</si>
  <si>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</si>
  <si>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</si>
  <si>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</si>
  <si>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</si>
  <si>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</si>
  <si>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</si>
  <si>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</si>
  <si>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</si>
  <si>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</si>
  <si>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</si>
  <si>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</si>
  <si>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</si>
  <si>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</si>
  <si>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</si>
  <si>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</si>
  <si>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</si>
  <si>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</si>
  <si>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</si>
  <si>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</si>
  <si>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</si>
  <si>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</si>
  <si>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</si>
  <si>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</si>
  <si>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</si>
  <si>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</si>
  <si>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</si>
  <si>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</si>
  <si>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</si>
  <si>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</si>
  <si>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</si>
  <si>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</si>
  <si>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</si>
  <si>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</si>
  <si>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</si>
  <si>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</si>
  <si>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</si>
  <si>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</si>
  <si>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</si>
  <si>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</si>
  <si>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</si>
  <si>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</si>
  <si>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</si>
  <si>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</si>
  <si>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</si>
  <si>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</si>
  <si>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</si>
  <si>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</si>
  <si>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</si>
  <si>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</si>
  <si>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</si>
  <si>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</si>
  <si>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</si>
  <si>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</si>
  <si>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</si>
  <si>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</si>
  <si>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</si>
  <si>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</si>
  <si>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</si>
  <si>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</si>
  <si>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</si>
  <si>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</si>
  <si>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</si>
  <si>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</si>
  <si>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</si>
  <si>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</si>
  <si>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</si>
  <si>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</si>
  <si>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</si>
  <si>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</si>
  <si>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</si>
  <si>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</si>
  <si>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</si>
  <si>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</si>
  <si>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</si>
  <si>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</si>
  <si>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</si>
  <si>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</si>
  <si>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</si>
  <si>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</si>
  <si>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</si>
  <si>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</si>
  <si>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</si>
  <si>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</si>
  <si>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</si>
  <si>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</si>
  <si>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</si>
  <si>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</si>
  <si>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</si>
  <si>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</si>
  <si>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</si>
  <si>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</si>
  <si>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</si>
  <si>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</si>
  <si>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</si>
  <si>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</si>
  <si>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</si>
  <si>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</si>
  <si>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</si>
  <si>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</si>
  <si>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</si>
  <si>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</si>
  <si>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</si>
  <si>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</si>
  <si>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</si>
  <si>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</si>
  <si>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</si>
  <si>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</si>
  <si>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</si>
  <si>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</si>
  <si>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</si>
  <si>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</si>
  <si>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</si>
  <si>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</si>
  <si>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</si>
  <si>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</si>
  <si>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</si>
  <si>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</si>
  <si>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</si>
  <si>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</si>
  <si>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</si>
  <si>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</si>
  <si>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</si>
  <si>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</si>
  <si>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</si>
  <si>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</si>
  <si>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</si>
  <si>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</si>
  <si>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</si>
  <si>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</si>
  <si>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</si>
  <si>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</si>
  <si>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</si>
  <si>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</si>
  <si>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</si>
  <si>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</si>
  <si>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</si>
  <si>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</si>
  <si>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</si>
  <si>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</si>
  <si>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</si>
  <si>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</si>
  <si>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</si>
  <si>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</si>
  <si>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</si>
  <si>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</si>
  <si>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</si>
  <si>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</si>
  <si>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</si>
  <si>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</si>
  <si>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</si>
  <si>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</si>
  <si>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</si>
  <si>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</si>
  <si>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</si>
  <si>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</si>
  <si>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</si>
  <si>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</si>
  <si>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</si>
  <si>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</si>
  <si>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</si>
  <si>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</si>
  <si>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</si>
  <si>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</si>
  <si>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</si>
  <si>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</si>
  <si>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</si>
  <si>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</si>
  <si>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</si>
  <si>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</si>
  <si>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</si>
  <si>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</si>
  <si>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</si>
  <si>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</si>
  <si>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</si>
  <si>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</si>
  <si>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</si>
  <si>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</si>
  <si>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</si>
  <si>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</si>
  <si>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</si>
  <si>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</si>
  <si>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</si>
  <si>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</si>
  <si>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</si>
  <si>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</si>
  <si>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</si>
  <si>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</si>
  <si>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</si>
  <si>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</si>
  <si>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</si>
  <si>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</si>
  <si>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</si>
  <si>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</si>
  <si>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</si>
  <si>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</si>
  <si>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</si>
  <si>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</si>
  <si>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</si>
  <si>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</si>
  <si>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</si>
  <si>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</si>
  <si>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</si>
  <si>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</si>
  <si>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</si>
  <si>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</si>
  <si>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</si>
  <si>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</si>
  <si>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</si>
  <si>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</si>
  <si>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</si>
  <si>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</si>
  <si>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</si>
  <si>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</si>
  <si>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</si>
  <si>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</si>
  <si>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</si>
  <si>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</si>
  <si>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</si>
  <si>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</si>
  <si>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</si>
  <si>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</si>
  <si>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</si>
  <si>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</si>
  <si>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</si>
  <si>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</si>
  <si>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</si>
  <si>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</si>
  <si>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</si>
  <si>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</si>
  <si>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</si>
  <si>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</si>
  <si>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</si>
  <si>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</si>
  <si>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</si>
  <si>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</si>
  <si>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</si>
  <si>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</si>
  <si>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</si>
  <si>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</si>
  <si>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</si>
  <si>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</si>
  <si>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</si>
  <si>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</si>
  <si>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</si>
  <si>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</si>
  <si>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</si>
  <si>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</si>
  <si>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</si>
  <si>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</si>
  <si>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</si>
  <si>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</si>
  <si>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</si>
  <si>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</si>
  <si>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</si>
  <si>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</si>
  <si>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</si>
  <si>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</si>
  <si>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</si>
  <si>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</si>
  <si>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</si>
  <si>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</si>
  <si>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</si>
  <si>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</si>
  <si>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</si>
  <si>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</si>
  <si>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</si>
  <si>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</si>
  <si>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</si>
  <si>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</si>
  <si>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</si>
  <si>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</si>
  <si>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</si>
  <si>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</si>
  <si>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</si>
  <si>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</si>
  <si>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</si>
  <si>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</si>
  <si>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</si>
  <si>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</si>
  <si>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</si>
  <si>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</si>
  <si>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</si>
  <si>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</si>
  <si>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</si>
  <si>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</si>
  <si>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</si>
  <si>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</si>
  <si>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</si>
  <si>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</si>
  <si>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</si>
  <si>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</si>
  <si>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</si>
  <si>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</si>
  <si>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</si>
  <si>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</si>
  <si>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</si>
  <si>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</si>
  <si>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</si>
  <si>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</si>
  <si>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</si>
  <si>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</si>
  <si>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</si>
  <si>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</si>
  <si>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</si>
  <si>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</si>
  <si>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</si>
  <si>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</si>
  <si>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</si>
  <si>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</si>
  <si>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</si>
  <si>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</si>
  <si>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</si>
  <si>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</si>
  <si>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</si>
  <si>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</si>
  <si>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</si>
  <si>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</si>
  <si>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</si>
  <si>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</si>
  <si>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</si>
  <si>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</si>
  <si>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</si>
  <si>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</si>
  <si>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</si>
  <si>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</si>
  <si>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</si>
  <si>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</si>
  <si>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</si>
  <si>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</si>
  <si>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</si>
  <si>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</si>
  <si>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</si>
  <si>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</si>
  <si>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</si>
  <si>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</si>
  <si>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</si>
  <si>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</si>
  <si>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</si>
  <si>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</si>
  <si>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</si>
  <si>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</si>
  <si>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</si>
  <si>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</si>
  <si>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</si>
  <si>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</si>
  <si>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</si>
  <si>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</si>
  <si>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</si>
  <si>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</si>
  <si>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</si>
  <si>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</si>
  <si>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</si>
  <si>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</si>
  <si>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</si>
  <si>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</si>
  <si>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</si>
  <si>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</si>
  <si>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</si>
  <si>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</si>
  <si>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</si>
  <si>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</si>
  <si>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</si>
  <si>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</si>
  <si>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</si>
  <si>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</si>
  <si>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</si>
  <si>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</si>
  <si>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</si>
  <si>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</si>
  <si>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</si>
  <si>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</si>
  <si>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</si>
  <si>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</si>
  <si>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</si>
  <si>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</si>
  <si>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</si>
  <si>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</si>
  <si>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</si>
  <si>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</si>
  <si>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</si>
  <si>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</si>
  <si>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</si>
  <si>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</si>
  <si>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</si>
  <si>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</si>
  <si>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</si>
  <si>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</si>
  <si>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</si>
  <si>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</si>
  <si>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</si>
  <si>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</si>
  <si>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</si>
  <si>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</si>
  <si>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</si>
  <si>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</si>
  <si>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</si>
  <si>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</si>
  <si>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</si>
  <si>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</si>
  <si>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</si>
  <si>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</si>
  <si>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</si>
  <si>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</si>
  <si>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</si>
  <si>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</si>
  <si>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</si>
  <si>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</si>
  <si>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</si>
  <si>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</si>
  <si>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</si>
  <si>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</si>
  <si>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</si>
  <si>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</si>
  <si>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</si>
  <si>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</si>
  <si>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</si>
  <si>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</si>
  <si>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</si>
  <si>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</si>
  <si>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</si>
  <si>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</si>
  <si>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</si>
  <si>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</si>
  <si>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</si>
  <si>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</si>
  <si>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</si>
  <si>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</si>
  <si>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</si>
  <si>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</si>
  <si>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</si>
  <si>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</si>
  <si>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</si>
  <si>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</si>
  <si>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</si>
  <si>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</si>
  <si>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</si>
  <si>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</si>
  <si>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</si>
  <si>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</si>
  <si>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</si>
  <si>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</si>
  <si>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</si>
  <si>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</si>
  <si>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</si>
  <si>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</si>
  <si>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</si>
  <si>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</si>
  <si>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</si>
  <si>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</si>
  <si>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</si>
  <si>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</si>
  <si>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</si>
  <si>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</si>
  <si>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</si>
  <si>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</si>
  <si>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</si>
  <si>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</si>
  <si>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</si>
  <si>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</si>
  <si>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</si>
  <si>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</si>
  <si>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</si>
  <si>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</si>
  <si>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</si>
  <si>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</si>
  <si>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</si>
  <si>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</si>
  <si>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</si>
  <si>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</si>
  <si>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</si>
  <si>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</si>
  <si>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</si>
  <si>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</si>
  <si>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</si>
  <si>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</si>
  <si>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</si>
  <si>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</si>
  <si>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</si>
  <si>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</si>
  <si>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</si>
  <si>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</si>
  <si>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</si>
  <si>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</si>
  <si>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</si>
  <si>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</si>
  <si>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</si>
  <si>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</si>
  <si>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</si>
  <si>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</si>
  <si>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</si>
  <si>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</si>
  <si>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</si>
  <si>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</si>
  <si>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</si>
  <si>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</si>
  <si>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</si>
  <si>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</si>
  <si>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</si>
  <si>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</si>
  <si>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</si>
  <si>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</si>
  <si>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</si>
  <si>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</si>
  <si>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</si>
  <si>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</si>
  <si>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</si>
  <si>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</si>
  <si>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</si>
  <si>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</si>
  <si>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</si>
  <si>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</si>
  <si>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</si>
  <si>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</si>
  <si>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</si>
  <si>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</si>
  <si>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</si>
  <si>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</si>
  <si>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</si>
  <si>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</si>
  <si>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</si>
  <si>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</si>
  <si>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</si>
  <si>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</si>
  <si>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</si>
  <si>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</si>
  <si>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</si>
  <si>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</si>
  <si>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</si>
  <si>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</si>
  <si>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</si>
  <si>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</si>
  <si>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</si>
  <si>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</si>
  <si>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</si>
  <si>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</si>
  <si>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</si>
  <si>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</si>
  <si>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</si>
  <si>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</si>
  <si>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</si>
  <si>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</si>
  <si>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</si>
  <si>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</si>
  <si>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</si>
  <si>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</si>
  <si>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</si>
  <si>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</si>
  <si>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</si>
  <si>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</si>
  <si>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</si>
  <si>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</si>
  <si>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</si>
  <si>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</si>
  <si>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</si>
  <si>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</si>
  <si>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</si>
  <si>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</si>
  <si>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</si>
  <si>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</si>
  <si>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</si>
  <si>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</si>
  <si>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</si>
  <si>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</si>
  <si>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</si>
  <si>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</si>
  <si>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</si>
  <si>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</si>
  <si>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</si>
  <si>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</si>
  <si>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</si>
  <si>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</si>
  <si>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</si>
  <si>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</si>
  <si>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</si>
  <si>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</si>
  <si>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</si>
  <si>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</si>
  <si>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</si>
  <si>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</si>
  <si>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</si>
  <si>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</si>
  <si>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</si>
  <si>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</si>
  <si>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</si>
  <si>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</si>
  <si>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</si>
  <si>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</si>
  <si>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</si>
  <si>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</si>
  <si>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</si>
  <si>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</si>
  <si>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</si>
  <si>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</si>
  <si>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</si>
  <si>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</si>
  <si>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</si>
  <si>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</si>
  <si>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</si>
  <si>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</si>
  <si>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</si>
  <si>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</si>
  <si>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</si>
  <si>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</si>
  <si>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</si>
  <si>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</si>
  <si>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</si>
  <si>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</si>
  <si>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</si>
  <si>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</si>
  <si>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</si>
  <si>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</si>
  <si>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</si>
  <si>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</si>
  <si>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</si>
  <si>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</si>
  <si>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</si>
  <si>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</si>
  <si>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</si>
  <si>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</si>
  <si>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</si>
  <si>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</si>
  <si>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</si>
  <si>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</si>
  <si>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</si>
  <si>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</si>
  <si>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</si>
  <si>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</si>
  <si>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</si>
  <si>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</si>
  <si>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</si>
  <si>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</si>
  <si>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</si>
  <si>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</si>
  <si>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</si>
  <si>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</si>
  <si>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</si>
  <si>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</si>
  <si>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</si>
  <si>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</si>
  <si>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</si>
  <si>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</si>
  <si>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</si>
  <si>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</si>
  <si>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</si>
  <si>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</si>
  <si>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</si>
  <si>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</si>
  <si>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</si>
  <si>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</si>
  <si>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</si>
  <si>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</si>
  <si>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</si>
  <si>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</si>
  <si>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</si>
  <si>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</si>
  <si>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</si>
  <si>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</si>
  <si>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</si>
  <si>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</si>
  <si>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</si>
  <si>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</si>
  <si>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</si>
  <si>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</si>
  <si>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</si>
  <si>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</si>
  <si>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</si>
  <si>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</si>
  <si>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</si>
  <si>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</si>
  <si>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</si>
  <si>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</si>
  <si>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</si>
  <si>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</si>
  <si>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</si>
  <si>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</si>
  <si>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</si>
  <si>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</si>
  <si>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</si>
  <si>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</si>
  <si>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</si>
  <si>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</si>
  <si>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</si>
  <si>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</si>
  <si>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</si>
  <si>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</si>
  <si>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</si>
  <si>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</si>
  <si>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</si>
  <si>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</si>
  <si>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</si>
  <si>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</si>
  <si>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</si>
  <si>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</si>
  <si>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</si>
  <si>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</si>
  <si>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</si>
  <si>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</si>
  <si>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</si>
  <si>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</si>
  <si>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</si>
  <si>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</si>
  <si>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</si>
  <si>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</si>
  <si>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</si>
  <si>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</si>
  <si>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</si>
  <si>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</si>
  <si>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</si>
  <si>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</si>
  <si>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</si>
  <si>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</si>
  <si>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</si>
  <si>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</si>
  <si>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</si>
  <si>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</si>
  <si>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</si>
  <si>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</si>
  <si>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</si>
  <si>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</si>
  <si>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</si>
  <si>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</si>
  <si>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</si>
  <si>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</si>
  <si>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</si>
  <si>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</si>
  <si>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</si>
  <si>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</si>
  <si>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</si>
  <si>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</si>
  <si>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</si>
  <si>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</si>
  <si>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</si>
  <si>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</si>
  <si>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</si>
  <si>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</si>
  <si>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</si>
  <si>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</si>
  <si>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</si>
  <si>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</si>
  <si>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</si>
  <si>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</si>
  <si>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</si>
  <si>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</si>
  <si>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</si>
  <si>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</si>
  <si>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</si>
  <si>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</si>
  <si>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</si>
  <si>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</si>
  <si>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</si>
  <si>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</si>
  <si>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</si>
  <si>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</si>
  <si>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</si>
  <si>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</si>
  <si>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</si>
  <si>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</si>
  <si>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</si>
  <si>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</si>
  <si>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</si>
  <si>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</si>
  <si>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</si>
  <si>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</si>
  <si>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</si>
  <si>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</si>
  <si>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</si>
  <si>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</si>
  <si>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</si>
  <si>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</si>
  <si>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</si>
  <si>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</si>
  <si>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</si>
  <si>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</si>
  <si>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</si>
  <si>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</si>
  <si>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</si>
  <si>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</si>
  <si>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</si>
  <si>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</si>
  <si>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</si>
  <si>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</si>
  <si>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</si>
  <si>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</si>
  <si>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</si>
  <si>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</si>
  <si>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</si>
  <si>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</si>
  <si>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</si>
  <si>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</si>
  <si>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</si>
  <si>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</si>
  <si>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</si>
  <si>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</si>
  <si>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</si>
  <si>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</si>
  <si>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</si>
  <si>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</si>
  <si>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</si>
  <si>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</si>
  <si>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</si>
  <si>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</si>
  <si>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</si>
  <si>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</si>
  <si>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</si>
  <si>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</si>
  <si>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</si>
  <si>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</si>
  <si>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</si>
  <si>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</si>
  <si>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</si>
  <si>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</si>
  <si>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</si>
  <si>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</si>
  <si>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</si>
  <si>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</si>
  <si>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</si>
  <si>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</si>
  <si>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</si>
  <si>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</si>
  <si>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</si>
  <si>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</si>
  <si>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</si>
  <si>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</si>
  <si>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</si>
  <si>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</si>
  <si>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</si>
  <si>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</si>
  <si>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</si>
  <si>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</si>
  <si>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</si>
  <si>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</si>
  <si>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</si>
  <si>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</si>
  <si>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</si>
  <si>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</si>
  <si>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</si>
  <si>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</si>
  <si>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</si>
  <si>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</si>
  <si>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</si>
  <si>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</si>
  <si>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</si>
  <si>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</si>
  <si>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</si>
  <si>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</si>
  <si>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</si>
  <si>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</si>
  <si>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</si>
  <si>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</si>
  <si>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</si>
  <si>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</si>
  <si>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</si>
  <si>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</si>
  <si>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</si>
  <si>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</si>
  <si>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</si>
  <si>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</si>
  <si>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</si>
  <si>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</si>
  <si>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</si>
  <si>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</si>
  <si>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</si>
  <si>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</si>
  <si>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</si>
  <si>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</si>
  <si>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</si>
  <si>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</si>
  <si>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</si>
  <si>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</si>
  <si>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</si>
  <si>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</si>
  <si>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</si>
  <si>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</si>
  <si>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</si>
  <si>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</si>
  <si>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</si>
  <si>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</si>
  <si>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</si>
  <si>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</si>
  <si>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</si>
  <si>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</si>
  <si>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</si>
  <si>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</si>
  <si>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</si>
  <si>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</si>
  <si>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</si>
  <si>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</si>
  <si>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</si>
  <si>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</si>
  <si>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</si>
  <si>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</si>
  <si>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</si>
  <si>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</si>
  <si>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</si>
  <si>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</si>
  <si>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</si>
  <si>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</si>
  <si>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</si>
  <si>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</si>
  <si>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</si>
  <si>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</si>
  <si>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</si>
  <si>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</si>
  <si>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</si>
  <si>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</si>
  <si>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</si>
  <si>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</si>
  <si>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</si>
  <si>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</si>
  <si>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</si>
  <si>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</si>
  <si>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</si>
  <si>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</si>
  <si>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</si>
  <si>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</si>
  <si>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</si>
  <si>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</si>
  <si>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</si>
  <si>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</si>
  <si>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</si>
  <si>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</si>
  <si>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</si>
  <si>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</si>
  <si>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</si>
  <si>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</si>
  <si>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</si>
  <si>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</si>
  <si>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</si>
  <si>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</si>
  <si>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</si>
  <si>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</si>
  <si>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</si>
  <si>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</si>
  <si>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</si>
  <si>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</si>
  <si>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</si>
  <si>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</si>
  <si>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</si>
  <si>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</si>
  <si>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</si>
  <si>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</si>
  <si>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</si>
  <si>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</si>
  <si>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</si>
  <si>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</si>
  <si>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</si>
  <si>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</si>
  <si>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</si>
  <si>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</si>
  <si>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</si>
  <si>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</si>
  <si>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</si>
  <si>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</si>
  <si>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</si>
  <si>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</si>
  <si>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</si>
  <si>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</si>
  <si>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</si>
  <si>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</si>
  <si>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</si>
  <si>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</si>
  <si>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</si>
  <si>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</si>
  <si>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</si>
  <si>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</si>
  <si>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</si>
  <si>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</si>
  <si>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</si>
  <si>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</si>
  <si>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</si>
  <si>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</si>
  <si>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</si>
  <si>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</si>
  <si>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</si>
  <si>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</si>
  <si>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</si>
  <si>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</si>
  <si>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</si>
  <si>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</si>
  <si>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</si>
  <si>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</si>
  <si>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</si>
  <si>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</si>
  <si>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</si>
  <si>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</si>
  <si>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</si>
  <si>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</si>
  <si>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</si>
  <si>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</si>
  <si>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</si>
  <si>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</si>
  <si>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</si>
  <si>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</si>
  <si>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</si>
  <si>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</si>
  <si>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</si>
  <si>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</si>
  <si>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</si>
  <si>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</si>
  <si>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</si>
  <si>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</si>
  <si>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</si>
  <si>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</si>
  <si>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</si>
  <si>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</si>
  <si>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</si>
  <si>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</si>
  <si>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</si>
  <si>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</si>
  <si>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</si>
  <si>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</si>
  <si>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</si>
  <si>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</si>
  <si>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</si>
  <si>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</si>
  <si>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</si>
  <si>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</si>
  <si>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</si>
  <si>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</si>
  <si>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</si>
  <si>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</si>
  <si>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</si>
  <si>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</si>
  <si>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</si>
  <si>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</si>
  <si>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</si>
  <si>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</si>
  <si>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</si>
  <si>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</si>
  <si>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</si>
  <si>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</si>
  <si>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</si>
  <si>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</si>
  <si>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</si>
  <si>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</si>
  <si>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</si>
  <si>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</si>
  <si>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</si>
  <si>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</si>
  <si>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</si>
  <si>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</si>
  <si>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</si>
  <si>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</si>
  <si>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</si>
  <si>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</si>
  <si>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</si>
  <si>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</si>
  <si>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</si>
  <si>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</si>
  <si>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</si>
  <si>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</si>
  <si>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</si>
  <si>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</si>
  <si>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</si>
  <si>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</si>
  <si>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</si>
  <si>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</si>
  <si>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</si>
  <si>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</si>
  <si>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</si>
  <si>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</si>
  <si>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</si>
  <si>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</si>
  <si>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</si>
  <si>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</si>
  <si>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</si>
  <si>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</si>
  <si>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</si>
  <si>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</si>
  <si>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</si>
  <si>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</si>
  <si>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</si>
  <si>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</si>
  <si>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</si>
  <si>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</si>
  <si>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</si>
  <si>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</si>
  <si>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</si>
  <si>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</si>
  <si>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</si>
  <si>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</si>
  <si>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</si>
  <si>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</si>
  <si>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</si>
  <si>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</si>
  <si>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</si>
  <si>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</si>
  <si>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</si>
  <si>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</si>
  <si>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</si>
  <si>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</si>
  <si>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</si>
  <si>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</si>
  <si>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</si>
  <si>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</si>
  <si>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</si>
  <si>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</si>
  <si>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</si>
  <si>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</si>
  <si>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</si>
  <si>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</si>
  <si>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</si>
  <si>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</si>
  <si>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</si>
  <si>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</si>
  <si>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</si>
  <si>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</si>
  <si>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</si>
  <si>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</si>
  <si>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</si>
  <si>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</si>
  <si>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</si>
  <si>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</si>
  <si>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</si>
  <si>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</si>
  <si>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</si>
  <si>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</si>
  <si>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</si>
  <si>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</si>
  <si>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</si>
  <si>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</si>
  <si>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</si>
  <si>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</si>
  <si>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</si>
  <si>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</si>
  <si>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</si>
  <si>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</si>
  <si>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</si>
  <si>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</si>
  <si>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</si>
  <si>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</si>
  <si>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</si>
  <si>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</si>
  <si>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</si>
  <si>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</si>
  <si>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</si>
  <si>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</si>
  <si>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</si>
  <si>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</si>
  <si>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</si>
  <si>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</si>
  <si>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</si>
  <si>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</si>
  <si>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</si>
  <si>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</si>
  <si>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</si>
  <si>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</si>
  <si>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</si>
  <si>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</si>
  <si>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</si>
  <si>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</si>
  <si>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</si>
  <si>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</si>
  <si>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</si>
  <si>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</si>
  <si>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</si>
  <si>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</si>
  <si>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</si>
  <si>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</si>
  <si>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</si>
  <si>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</si>
  <si>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</si>
  <si>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</si>
  <si>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</si>
  <si>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</si>
  <si>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</si>
  <si>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</si>
  <si>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</si>
  <si>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</si>
  <si>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</si>
  <si>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</si>
  <si>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</si>
  <si>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</si>
  <si>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</si>
  <si>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</si>
  <si>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</si>
  <si>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</si>
  <si>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</si>
  <si>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</si>
  <si>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</si>
  <si>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</si>
  <si>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</si>
  <si>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</si>
  <si>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</si>
  <si>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</si>
  <si>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</si>
  <si>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</si>
  <si>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</si>
  <si>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</si>
  <si>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</si>
  <si>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</si>
  <si>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</si>
  <si>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</si>
  <si>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</si>
  <si>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</si>
  <si>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</si>
  <si>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</si>
  <si>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</si>
  <si>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</si>
  <si>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</si>
  <si>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</si>
  <si>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</si>
  <si>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</si>
  <si>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</si>
  <si>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</si>
  <si>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</si>
  <si>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</si>
  <si>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</si>
  <si>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</si>
  <si>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</si>
  <si>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</si>
  <si>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</si>
  <si>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</si>
  <si>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</si>
  <si>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</si>
  <si>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</si>
  <si>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</si>
  <si>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</si>
  <si>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</si>
  <si>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</si>
  <si>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</si>
  <si>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</si>
  <si>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</si>
  <si>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</si>
  <si>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</si>
  <si>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</si>
  <si>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</si>
  <si>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</si>
  <si>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</si>
  <si>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</si>
  <si>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</si>
  <si>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</si>
  <si>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</si>
  <si>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</si>
  <si>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</si>
  <si>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</si>
  <si>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</si>
  <si>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</si>
  <si>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</si>
  <si>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</si>
  <si>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</si>
  <si>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</si>
  <si>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</si>
  <si>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</si>
  <si>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</si>
  <si>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</si>
  <si>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</si>
  <si>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</si>
  <si>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</si>
  <si>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</si>
  <si>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</si>
  <si>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</si>
  <si>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</si>
  <si>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</si>
  <si>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</si>
  <si>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</si>
  <si>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</si>
  <si>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</si>
  <si>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</si>
  <si>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</si>
  <si>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</si>
  <si>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</si>
  <si>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</si>
  <si>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</si>
  <si>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</si>
  <si>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</si>
  <si>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</si>
  <si>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</si>
  <si>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</si>
  <si>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</si>
  <si>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</si>
  <si>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</si>
  <si>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</si>
  <si>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</si>
  <si>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</si>
  <si>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</si>
  <si>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</si>
  <si>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</si>
  <si>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</si>
  <si>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</si>
  <si>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</si>
  <si>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</si>
  <si>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</si>
  <si>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</si>
  <si>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</si>
  <si>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</si>
  <si>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</si>
  <si>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</si>
  <si>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</si>
  <si>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</si>
  <si>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</si>
  <si>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</si>
  <si>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</si>
  <si>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</si>
  <si>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</si>
  <si>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</si>
  <si>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</si>
  <si>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</si>
  <si>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</si>
  <si>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</si>
  <si>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</si>
  <si>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</si>
  <si>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</si>
  <si>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</si>
  <si>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</si>
  <si>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</si>
  <si>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</si>
  <si>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</si>
  <si>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</si>
  <si>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</si>
  <si>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</si>
  <si>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</si>
  <si>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</si>
  <si>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</si>
  <si>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</si>
  <si>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</si>
  <si>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</si>
  <si>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</si>
  <si>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</si>
  <si>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</si>
  <si>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</si>
  <si>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</si>
  <si>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</si>
  <si>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</si>
  <si>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</si>
  <si>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</si>
  <si>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</si>
  <si>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</si>
  <si>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</si>
  <si>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</si>
  <si>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</si>
  <si>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</si>
  <si>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</si>
  <si>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</si>
  <si>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</si>
  <si>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</si>
  <si>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</si>
  <si>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</si>
  <si>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</si>
  <si>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</si>
  <si>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</si>
  <si>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</si>
  <si>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</si>
  <si>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</si>
  <si>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</si>
  <si>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</si>
  <si>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</si>
  <si>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</si>
  <si>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</si>
  <si>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</si>
  <si>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</si>
  <si>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</si>
  <si>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</si>
  <si>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</si>
  <si>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</si>
  <si>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</si>
  <si>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</si>
  <si>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</si>
  <si>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</si>
  <si>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</si>
  <si>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</si>
  <si>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</si>
  <si>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</si>
  <si>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</si>
  <si>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</si>
  <si>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</si>
  <si>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</si>
  <si>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</si>
  <si>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</si>
  <si>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</si>
  <si>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</si>
  <si>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</si>
  <si>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</si>
  <si>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</si>
  <si>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</si>
  <si>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</si>
  <si>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</si>
  <si>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</si>
  <si>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</si>
  <si>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</si>
  <si>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</si>
  <si>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</si>
  <si>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</si>
  <si>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</si>
  <si>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</si>
  <si>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</si>
  <si>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</si>
  <si>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</si>
  <si>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</si>
  <si>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</si>
  <si>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</si>
  <si>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</si>
  <si>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</si>
  <si>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</si>
  <si>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</si>
  <si>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</si>
  <si>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</si>
  <si>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</si>
  <si>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</si>
  <si>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</si>
  <si>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</si>
  <si>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</si>
  <si>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</si>
  <si>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</si>
  <si>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</si>
  <si>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</si>
  <si>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</si>
  <si>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</si>
  <si>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</si>
  <si>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</si>
  <si>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</si>
  <si>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</si>
  <si>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</si>
  <si>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</si>
  <si>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</si>
  <si>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</si>
  <si>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</si>
  <si>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</si>
  <si>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</si>
  <si>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</si>
  <si>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</si>
  <si>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</si>
  <si>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</si>
  <si>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</si>
  <si>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</si>
  <si>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</si>
  <si>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</si>
  <si>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</si>
  <si>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</si>
  <si>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</si>
  <si>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</si>
  <si>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</si>
  <si>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</si>
  <si>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</si>
  <si>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</si>
  <si>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</si>
  <si>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</si>
  <si>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</si>
  <si>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</si>
  <si>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</si>
  <si>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</si>
  <si>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</si>
  <si>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</si>
  <si>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</si>
  <si>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</si>
  <si>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</si>
  <si>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</si>
  <si>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</si>
  <si>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</si>
  <si>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</si>
  <si>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</si>
  <si>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</si>
  <si>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</si>
  <si>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</si>
  <si>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</si>
  <si>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</si>
  <si>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</si>
  <si>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</si>
  <si>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</si>
  <si>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</si>
  <si>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</si>
  <si>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</si>
  <si>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</si>
  <si>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</si>
  <si>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</si>
  <si>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</si>
  <si>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</si>
  <si>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</si>
  <si>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</si>
  <si>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</si>
  <si>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</si>
  <si>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</si>
  <si>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</si>
  <si>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</si>
  <si>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</si>
  <si>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</si>
  <si>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</si>
  <si>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</si>
  <si>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</si>
  <si>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</si>
  <si>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</si>
  <si>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</si>
  <si>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</si>
  <si>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</si>
  <si>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</si>
  <si>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</si>
  <si>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</si>
  <si>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</si>
  <si>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</si>
  <si>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</si>
  <si>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</si>
  <si>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</si>
  <si>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</si>
  <si>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</si>
  <si>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</si>
  <si>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</si>
  <si>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</si>
  <si>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</si>
  <si>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</si>
  <si>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</si>
  <si>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</si>
  <si>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</si>
  <si>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</si>
  <si>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</si>
  <si>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</si>
  <si>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</si>
  <si>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</si>
  <si>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</si>
  <si>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</si>
  <si>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</si>
  <si>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</si>
  <si>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</si>
  <si>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</si>
  <si>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</si>
  <si>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</si>
  <si>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</si>
  <si>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</si>
  <si>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</si>
  <si>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</si>
  <si>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</si>
  <si>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</si>
  <si>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</si>
  <si>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</si>
  <si>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</si>
  <si>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</si>
  <si>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</si>
  <si>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</si>
  <si>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</si>
  <si>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</si>
  <si>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</si>
  <si>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</si>
  <si>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</si>
  <si>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</si>
  <si>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</si>
  <si>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</si>
  <si>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</si>
  <si>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</si>
  <si>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</si>
  <si>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</si>
  <si>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</si>
  <si>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</si>
  <si>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</si>
  <si>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</si>
  <si>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</si>
  <si>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</si>
  <si>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</si>
  <si>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</si>
  <si>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</si>
  <si>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</si>
  <si>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</si>
  <si>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</si>
  <si>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</si>
  <si>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</si>
  <si>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</si>
  <si>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</si>
  <si>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</si>
  <si>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</si>
  <si>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</si>
  <si>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</si>
  <si>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</si>
  <si>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</si>
  <si>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</si>
  <si>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</si>
  <si>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</si>
  <si>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</si>
  <si>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</si>
  <si>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</si>
  <si>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</si>
  <si>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</si>
  <si>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</si>
  <si>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</si>
  <si>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</si>
  <si>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</si>
  <si>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</si>
  <si>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</si>
  <si>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</si>
  <si>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</si>
  <si>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</si>
  <si>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</si>
  <si>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</si>
  <si>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</si>
  <si>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</si>
  <si>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</si>
  <si>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</si>
  <si>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</si>
  <si>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</si>
  <si>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</si>
  <si>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</si>
  <si>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</si>
  <si>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</si>
  <si>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</si>
  <si>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</si>
  <si>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</si>
  <si>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</si>
  <si>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</si>
  <si>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</si>
  <si>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</si>
  <si>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</si>
  <si>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</si>
  <si>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</si>
  <si>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</si>
  <si>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</si>
  <si>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</si>
  <si>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</si>
  <si>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</si>
  <si>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</si>
  <si>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</si>
  <si>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</si>
  <si>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</si>
  <si>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</si>
  <si>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</si>
  <si>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</si>
  <si>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</si>
  <si>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</si>
  <si>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</si>
  <si>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</si>
  <si>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</si>
  <si>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</si>
  <si>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</si>
  <si>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</si>
  <si>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</si>
  <si>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</si>
  <si>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</si>
  <si>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</si>
  <si>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</si>
  <si>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</si>
  <si>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</si>
  <si>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</si>
  <si>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</si>
  <si>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</si>
  <si>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</si>
  <si>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</si>
  <si>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</si>
  <si>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</si>
  <si>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</si>
  <si>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</si>
  <si>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</si>
  <si>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</si>
  <si>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</si>
  <si>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</si>
  <si>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</si>
  <si>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</si>
  <si>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</si>
  <si>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</si>
  <si>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</si>
  <si>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</si>
  <si>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</si>
  <si>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</si>
  <si>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</si>
  <si>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</si>
  <si>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</si>
  <si>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</si>
  <si>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</si>
  <si>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</si>
  <si>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</si>
  <si>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</si>
  <si>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</si>
  <si>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</si>
  <si>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</si>
  <si>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</si>
  <si>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</si>
  <si>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</si>
  <si>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</si>
  <si>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</si>
  <si>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</si>
  <si>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</si>
  <si>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</si>
  <si>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</si>
  <si>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</si>
  <si>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</si>
  <si>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</si>
  <si>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</si>
  <si>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</si>
  <si>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</si>
  <si>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</si>
  <si>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</si>
  <si>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</si>
  <si>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</si>
  <si>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</si>
  <si>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</si>
  <si>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</si>
  <si>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</si>
  <si>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</si>
  <si>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</si>
  <si>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</si>
  <si>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</si>
  <si>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</si>
  <si>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</si>
  <si>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</si>
  <si>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</si>
  <si>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</si>
  <si>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</si>
  <si>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</si>
  <si>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</si>
  <si>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</si>
  <si>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</si>
  <si>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</si>
  <si>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</si>
  <si>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</si>
  <si>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</si>
  <si>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</si>
  <si>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</si>
  <si>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</si>
  <si>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</si>
  <si>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</si>
  <si>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</si>
  <si>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</si>
  <si>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</si>
  <si>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</si>
  <si>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</si>
  <si>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</si>
  <si>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</si>
  <si>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</si>
  <si>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</si>
  <si>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</si>
  <si>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</si>
  <si>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</si>
  <si>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</si>
  <si>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</si>
  <si>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</si>
  <si>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</si>
  <si>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</si>
  <si>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</si>
  <si>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</si>
  <si>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</si>
  <si>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</si>
  <si>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</si>
  <si>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</si>
  <si>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</si>
  <si>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</si>
  <si>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</si>
  <si>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</si>
  <si>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</si>
  <si>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</si>
  <si>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</si>
  <si>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</si>
  <si>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</si>
  <si>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</si>
  <si>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</si>
  <si>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</si>
  <si>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</si>
  <si>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</si>
  <si>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</si>
  <si>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</si>
  <si>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</si>
  <si>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</si>
  <si>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</si>
  <si>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</si>
  <si>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</si>
  <si>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</si>
  <si>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</si>
  <si>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</si>
  <si>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</si>
  <si>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</si>
  <si>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</si>
  <si>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</si>
  <si>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</si>
  <si>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</si>
  <si>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</si>
  <si>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</si>
  <si>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</si>
  <si>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</si>
  <si>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</si>
  <si>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</si>
  <si>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</si>
  <si>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</si>
  <si>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</si>
  <si>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</si>
  <si>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</si>
  <si>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</si>
  <si>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</si>
  <si>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</si>
  <si>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</si>
  <si>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</si>
  <si>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</si>
  <si>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</si>
  <si>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</si>
  <si>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</si>
  <si>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</si>
  <si>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</si>
  <si>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</si>
  <si>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</si>
  <si>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</si>
  <si>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</si>
  <si>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</si>
  <si>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</si>
  <si>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</si>
  <si>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</si>
  <si>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</si>
  <si>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</si>
  <si>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</si>
  <si>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</si>
  <si>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</si>
  <si>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</si>
  <si>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</si>
  <si>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</si>
  <si>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</si>
  <si>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</si>
  <si>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</si>
  <si>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</si>
  <si>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</si>
  <si>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</si>
  <si>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</si>
  <si>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</si>
  <si>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</si>
  <si>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</si>
  <si>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</si>
  <si>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</si>
  <si>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</si>
  <si>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</si>
  <si>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</si>
  <si>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</si>
  <si>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</si>
  <si>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</si>
  <si>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</si>
  <si>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</si>
  <si>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</si>
  <si>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</si>
  <si>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</si>
  <si>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</si>
  <si>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</si>
  <si>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</si>
  <si>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</si>
  <si>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</si>
  <si>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</si>
  <si>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</si>
  <si>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</si>
  <si>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</si>
  <si>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</si>
  <si>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</si>
  <si>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</si>
  <si>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</si>
  <si>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</si>
  <si>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</si>
  <si>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</si>
  <si>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</si>
  <si>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</si>
  <si>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</si>
  <si>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</si>
  <si>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</si>
  <si>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</si>
  <si>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</si>
  <si>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</si>
  <si>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</si>
  <si>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</si>
  <si>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</si>
  <si>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</si>
  <si>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</si>
  <si>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</si>
  <si>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</si>
  <si>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</si>
  <si>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</si>
  <si>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</si>
  <si>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</si>
  <si>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</si>
  <si>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</si>
  <si>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</si>
  <si>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</si>
  <si>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</si>
  <si>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</si>
  <si>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</si>
  <si>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</si>
  <si>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</si>
  <si>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</si>
  <si>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</si>
  <si>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</si>
  <si>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</si>
  <si>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</si>
  <si>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</si>
  <si>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</si>
  <si>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</si>
  <si>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</si>
  <si>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</si>
  <si>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</si>
  <si>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</si>
  <si>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</si>
  <si>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</si>
  <si>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</si>
  <si>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</si>
  <si>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</si>
  <si>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</si>
  <si>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</si>
  <si>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</si>
  <si>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</si>
  <si>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</si>
  <si>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</si>
  <si>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</si>
  <si>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</si>
  <si>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</si>
  <si>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</si>
  <si>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</si>
  <si>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</si>
  <si>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</si>
  <si>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</si>
  <si>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</si>
  <si>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</si>
  <si>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</si>
  <si>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</si>
  <si>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</si>
  <si>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</si>
  <si>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</si>
  <si>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</si>
  <si>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</si>
  <si>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</si>
  <si>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</si>
  <si>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</si>
  <si>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</si>
  <si>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</si>
  <si>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</si>
  <si>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</si>
  <si>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</si>
  <si>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</si>
  <si>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</si>
  <si>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</si>
  <si>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</si>
  <si>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</si>
  <si>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</si>
  <si>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</si>
  <si>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</si>
  <si>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</si>
  <si>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</si>
  <si>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</si>
  <si>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</si>
  <si>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</si>
  <si>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</si>
  <si>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</si>
  <si>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</si>
  <si>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</si>
  <si>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</si>
  <si>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</si>
  <si>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</si>
  <si>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</si>
  <si>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</si>
  <si>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</si>
  <si>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</si>
  <si>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</si>
  <si>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</si>
  <si>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</si>
  <si>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</si>
  <si>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</si>
  <si>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</si>
  <si>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</si>
  <si>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</si>
  <si>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</si>
  <si>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</si>
  <si>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</si>
  <si>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</si>
  <si>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</si>
  <si>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</si>
  <si>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</si>
  <si>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</si>
  <si>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</si>
  <si>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</si>
  <si>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</si>
  <si>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</si>
  <si>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</si>
  <si>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</si>
  <si>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</si>
  <si>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</si>
  <si>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</si>
  <si>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</si>
  <si>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</si>
  <si>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</si>
  <si>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</si>
  <si>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</si>
  <si>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</si>
  <si>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</si>
  <si>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</si>
  <si>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</si>
  <si>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</si>
  <si>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</si>
  <si>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</si>
  <si>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</si>
  <si>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</si>
  <si>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</si>
  <si>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</si>
  <si>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</si>
  <si>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</si>
  <si>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</si>
  <si>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</si>
  <si>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</si>
  <si>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</si>
  <si>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</si>
  <si>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</si>
  <si>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</si>
  <si>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</si>
  <si>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</si>
  <si>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</si>
  <si>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</si>
  <si>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</si>
  <si>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</si>
  <si>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</si>
  <si>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</si>
  <si>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</si>
  <si>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</si>
  <si>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</si>
  <si>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</si>
  <si>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</si>
  <si>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</si>
  <si>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</si>
  <si>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</si>
  <si>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</si>
  <si>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</si>
  <si>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</si>
  <si>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</si>
  <si>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</si>
  <si>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</si>
  <si>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</si>
  <si>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</si>
  <si>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</si>
  <si>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</si>
  <si>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</si>
  <si>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</si>
  <si>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</si>
  <si>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</si>
  <si>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</si>
  <si>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</si>
  <si>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</si>
  <si>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</si>
  <si>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</si>
  <si>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</si>
  <si>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</si>
  <si>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</si>
  <si>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</si>
  <si>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</si>
  <si>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</si>
  <si>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</si>
  <si>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</si>
  <si>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</si>
  <si>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</si>
  <si>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</si>
  <si>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</si>
  <si>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</si>
  <si>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</si>
  <si>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</si>
  <si>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</si>
  <si>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</si>
  <si>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</si>
  <si>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</si>
  <si>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</si>
  <si>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</si>
  <si>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</si>
  <si>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</si>
  <si>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</si>
  <si>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</si>
  <si>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</si>
  <si>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</si>
  <si>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</si>
  <si>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</si>
  <si>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</si>
  <si>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</si>
  <si>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</si>
  <si>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</si>
  <si>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</si>
  <si>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</si>
  <si>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</si>
  <si>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</si>
  <si>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</si>
  <si>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</si>
  <si>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</si>
  <si>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</si>
  <si>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</si>
  <si>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</si>
  <si>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</si>
  <si>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</si>
  <si>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</si>
  <si>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</si>
  <si>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</si>
  <si>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</si>
  <si>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</si>
  <si>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</si>
  <si>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</si>
  <si>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</si>
  <si>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</si>
  <si>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</si>
  <si>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</si>
  <si>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</si>
  <si>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</si>
  <si>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</si>
  <si>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</si>
  <si>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</si>
  <si>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</si>
  <si>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</si>
  <si>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</si>
  <si>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</si>
  <si>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</si>
  <si>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</si>
  <si>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</si>
  <si>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</si>
  <si>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</si>
  <si>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</si>
  <si>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</si>
  <si>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</si>
  <si>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</si>
  <si>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</si>
  <si>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</si>
  <si>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</si>
  <si>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</si>
  <si>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</si>
  <si>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</si>
  <si>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</si>
  <si>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</si>
  <si>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</si>
  <si>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</si>
  <si>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</si>
  <si>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</si>
  <si>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</si>
  <si>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</si>
  <si>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</si>
  <si>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</si>
  <si>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</si>
  <si>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</si>
  <si>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</si>
  <si>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</si>
  <si>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</si>
  <si>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</si>
  <si>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</si>
  <si>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</si>
  <si>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</si>
  <si>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</si>
  <si>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</si>
  <si>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</si>
  <si>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</si>
  <si>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</si>
  <si>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</si>
  <si>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</si>
  <si>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</si>
  <si>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</si>
  <si>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</si>
  <si>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</si>
  <si>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</si>
  <si>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</si>
  <si>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</si>
  <si>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</si>
  <si>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</si>
  <si>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</si>
  <si>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</si>
  <si>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</si>
  <si>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</si>
  <si>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</si>
  <si>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</si>
  <si>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</si>
  <si>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</si>
  <si>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</si>
  <si>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</si>
  <si>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</si>
  <si>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</si>
  <si>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</si>
  <si>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</si>
  <si>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</si>
  <si>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</si>
  <si>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</si>
  <si>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</si>
  <si>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</si>
  <si>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</si>
  <si>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</si>
  <si>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</si>
  <si>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</si>
  <si>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</si>
  <si>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</si>
  <si>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</si>
  <si>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</si>
  <si>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</si>
  <si>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</si>
  <si>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</si>
  <si>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</si>
  <si>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</si>
  <si>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</si>
  <si>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</si>
  <si>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</si>
  <si>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</si>
  <si>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</si>
  <si>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</si>
  <si>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</si>
  <si>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</si>
  <si>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</si>
  <si>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</si>
  <si>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</si>
  <si>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</si>
  <si>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</si>
  <si>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</si>
  <si>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</si>
  <si>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</si>
  <si>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</si>
  <si>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</si>
  <si>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</si>
  <si>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</si>
  <si>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</si>
  <si>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</si>
  <si>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</si>
  <si>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</si>
  <si>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</si>
  <si>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</si>
  <si>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</si>
  <si>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</si>
  <si>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</si>
  <si>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</si>
  <si>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</si>
  <si>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</si>
  <si>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</si>
  <si>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</si>
  <si>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</si>
  <si>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</si>
  <si>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</si>
  <si>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</si>
  <si>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</si>
  <si>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</si>
  <si>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</si>
  <si>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</si>
  <si>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</si>
  <si>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</si>
  <si>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</si>
  <si>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</si>
  <si>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</si>
  <si>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</si>
  <si>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</si>
  <si>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</si>
  <si>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</si>
  <si>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</si>
  <si>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</si>
  <si>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</si>
  <si>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</si>
  <si>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</si>
  <si>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</si>
  <si>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</si>
  <si>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</si>
  <si>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</si>
  <si>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</si>
  <si>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</si>
  <si>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</si>
  <si>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</si>
  <si>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</si>
  <si>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</si>
  <si>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</si>
  <si>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</si>
  <si>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</si>
  <si>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</si>
  <si>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</si>
  <si>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</si>
  <si>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</si>
  <si>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</si>
  <si>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</si>
  <si>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</si>
  <si>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</si>
  <si>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</si>
  <si>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</si>
  <si>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</si>
  <si>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</si>
  <si>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</si>
  <si>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</si>
  <si>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</si>
  <si>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</si>
  <si>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</si>
  <si>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</si>
  <si>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</si>
  <si>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</si>
  <si>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</si>
  <si>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</si>
  <si>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</si>
  <si>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</si>
  <si>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</si>
  <si>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</si>
  <si>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</si>
  <si>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</si>
  <si>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</si>
  <si>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</si>
  <si>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</si>
  <si>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</si>
  <si>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</si>
  <si>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</si>
  <si>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</si>
  <si>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</si>
  <si>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</si>
  <si>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</si>
  <si>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</si>
  <si>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</si>
  <si>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</si>
  <si>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</si>
  <si>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</si>
  <si>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</si>
  <si>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</si>
  <si>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</si>
  <si>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</si>
  <si>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</si>
  <si>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</si>
  <si>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</si>
  <si>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</si>
  <si>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</si>
  <si>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</si>
  <si>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</si>
  <si>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</si>
  <si>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</si>
  <si>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</si>
  <si>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</si>
  <si>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</si>
  <si>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</si>
  <si>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</si>
  <si>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</si>
  <si>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</si>
  <si>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</si>
  <si>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</si>
  <si>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</si>
  <si>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</si>
  <si>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</si>
  <si>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</si>
  <si>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</si>
  <si>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</si>
  <si>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</si>
  <si>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</si>
  <si>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</si>
  <si>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</si>
  <si>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</si>
  <si>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</si>
  <si>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</si>
  <si>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</si>
  <si>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</si>
  <si>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</si>
  <si>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</si>
  <si>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</si>
  <si>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</si>
  <si>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</si>
  <si>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</si>
  <si>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</si>
  <si>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</si>
  <si>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</si>
  <si>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</si>
  <si>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</si>
  <si>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</si>
  <si>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</si>
  <si>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</si>
  <si>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</si>
  <si>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</si>
  <si>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</si>
  <si>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</si>
  <si>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</si>
  <si>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</si>
  <si>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</si>
  <si>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</si>
  <si>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</si>
  <si>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</si>
  <si>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</si>
  <si>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</si>
  <si>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</si>
  <si>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</si>
  <si>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</si>
  <si>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</si>
  <si>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</si>
  <si>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</si>
  <si>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</si>
  <si>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</si>
  <si>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</si>
  <si>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</si>
  <si>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</si>
  <si>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</si>
  <si>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</si>
  <si>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</si>
  <si>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</si>
  <si>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</si>
  <si>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</si>
  <si>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</si>
  <si>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</si>
  <si>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</si>
  <si>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</si>
  <si>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</si>
  <si>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</si>
  <si>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</si>
  <si>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</si>
  <si>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</si>
  <si>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</si>
  <si>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</si>
  <si>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</si>
  <si>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</si>
  <si>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</si>
  <si>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</si>
  <si>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</si>
  <si>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</si>
  <si>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</si>
  <si>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</si>
  <si>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</si>
  <si>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</si>
  <si>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</si>
  <si>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</si>
  <si>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</si>
  <si>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</si>
  <si>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</si>
  <si>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</si>
  <si>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</si>
  <si>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</si>
  <si>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</si>
  <si>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</si>
  <si>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</si>
  <si>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</si>
  <si>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</si>
  <si>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</si>
  <si>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</si>
  <si>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</si>
  <si>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</si>
  <si>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</si>
  <si>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</si>
  <si>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</si>
  <si>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</si>
  <si>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</si>
  <si>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</si>
  <si>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</si>
  <si>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</si>
  <si>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</si>
  <si>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</si>
  <si>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</si>
  <si>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</si>
  <si>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</si>
  <si>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</si>
  <si>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</si>
  <si>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</si>
  <si>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</si>
  <si>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</si>
  <si>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</si>
  <si>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</si>
  <si>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</si>
  <si>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</si>
  <si>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</si>
  <si>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</si>
  <si>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</si>
  <si>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</si>
  <si>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</si>
  <si>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</si>
  <si>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</si>
  <si>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</si>
  <si>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</si>
  <si>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</si>
  <si>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</si>
  <si>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</si>
  <si>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</si>
  <si>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</si>
  <si>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</si>
  <si>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</si>
  <si>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</si>
  <si>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</si>
  <si>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</si>
  <si>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</si>
  <si>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</si>
  <si>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</si>
  <si>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</si>
  <si>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</si>
  <si>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</si>
  <si>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</si>
  <si>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</si>
  <si>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</si>
  <si>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</si>
  <si>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</si>
  <si>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</si>
  <si>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</si>
  <si>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</si>
  <si>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</si>
  <si>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</si>
  <si>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</si>
  <si>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</si>
  <si>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</si>
  <si>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</si>
  <si>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</si>
  <si>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</si>
  <si>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</si>
  <si>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</si>
  <si>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</si>
  <si>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</si>
  <si>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</si>
  <si>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</si>
  <si>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</si>
  <si>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</si>
  <si>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</si>
  <si>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</si>
  <si>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</si>
  <si>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</si>
  <si>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</si>
  <si>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</si>
  <si>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</si>
  <si>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</si>
  <si>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</si>
  <si>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</si>
  <si>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</si>
  <si>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</si>
  <si>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</si>
  <si>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</si>
  <si>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</si>
  <si>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</si>
  <si>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</si>
  <si>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</si>
  <si>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</si>
  <si>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</si>
  <si>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</si>
  <si>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</si>
  <si>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</si>
  <si>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</si>
  <si>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</si>
  <si>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</si>
  <si>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</si>
  <si>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</si>
  <si>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</si>
  <si>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</si>
  <si>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</si>
  <si>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</si>
  <si>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</si>
  <si>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</si>
  <si>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</si>
  <si>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</si>
  <si>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</si>
  <si>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</si>
  <si>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</si>
  <si>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</si>
  <si>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</si>
  <si>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</si>
  <si>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</si>
  <si>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</si>
  <si>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</si>
  <si>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</si>
  <si>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</si>
  <si>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</si>
  <si>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</si>
  <si>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</si>
  <si>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</si>
  <si>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</si>
  <si>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</si>
  <si>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</si>
  <si>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</si>
  <si>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</si>
  <si>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</si>
  <si>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</si>
  <si>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</si>
  <si>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</si>
  <si>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</si>
  <si>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</si>
  <si>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</si>
  <si>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</si>
  <si>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</si>
  <si>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</si>
  <si>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</si>
  <si>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</si>
  <si>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</si>
  <si>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</si>
  <si>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</si>
  <si>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</si>
  <si>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</si>
  <si>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</si>
  <si>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</si>
  <si>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</si>
  <si>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</si>
  <si>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</si>
  <si>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</si>
  <si>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</si>
  <si>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</si>
  <si>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</si>
  <si>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</si>
  <si>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</si>
  <si>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</si>
  <si>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</si>
  <si>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</si>
  <si>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</si>
  <si>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</si>
  <si>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</si>
  <si>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</si>
  <si>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</si>
  <si>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</si>
  <si>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</si>
  <si>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</si>
  <si>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</si>
  <si>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</si>
  <si>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</si>
  <si>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</si>
  <si>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</si>
  <si>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</si>
  <si>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</si>
  <si>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</si>
  <si>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</si>
  <si>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</si>
  <si>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</si>
  <si>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</si>
  <si>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</si>
  <si>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</si>
  <si>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</si>
  <si>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</si>
  <si>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</si>
  <si>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</si>
  <si>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</si>
  <si>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</si>
  <si>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</si>
  <si>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</si>
  <si>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</si>
  <si>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</si>
  <si>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</si>
  <si>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</si>
  <si>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</si>
  <si>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</si>
  <si>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</si>
  <si>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</si>
  <si>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</si>
  <si>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</si>
  <si>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</si>
  <si>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</si>
  <si>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</si>
  <si>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</si>
  <si>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</si>
  <si>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</si>
  <si>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</si>
  <si>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</si>
  <si>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</si>
  <si>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</si>
  <si>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</si>
  <si>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</si>
  <si>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</si>
  <si>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</si>
  <si>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</si>
  <si>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</si>
  <si>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</si>
  <si>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</si>
  <si>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</si>
  <si>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</si>
  <si>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</si>
  <si>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</si>
  <si>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</si>
  <si>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</si>
  <si>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</si>
  <si>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</si>
  <si>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</si>
  <si>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</si>
  <si>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</si>
  <si>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</si>
  <si>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</si>
  <si>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</si>
  <si>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</si>
  <si>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</si>
  <si>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</si>
  <si>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</si>
  <si>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</si>
  <si>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</si>
  <si>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</si>
  <si>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</si>
  <si>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</si>
  <si>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</si>
  <si>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</si>
  <si>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</si>
  <si>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</si>
  <si>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</si>
  <si>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</si>
  <si>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</si>
  <si>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</si>
  <si>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</si>
  <si>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</si>
  <si>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</si>
  <si>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</si>
  <si>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</si>
  <si>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</si>
  <si>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</si>
  <si>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</si>
  <si>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</si>
  <si>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</si>
  <si>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</si>
  <si>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</si>
  <si>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</si>
  <si>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</si>
  <si>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</si>
  <si>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</si>
  <si>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</si>
  <si>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</si>
  <si>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</si>
  <si>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</si>
  <si>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</si>
  <si>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</si>
  <si>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</si>
  <si>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</si>
  <si>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</si>
  <si>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</si>
  <si>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</si>
  <si>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</si>
  <si>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</si>
  <si>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</si>
  <si>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</si>
  <si>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</si>
  <si>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</si>
  <si>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</si>
  <si>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</si>
  <si>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</si>
  <si>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</si>
  <si>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</si>
  <si>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</si>
  <si>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</si>
  <si>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</si>
  <si>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</si>
  <si>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</si>
  <si>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</si>
  <si>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</si>
  <si>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</si>
  <si>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</si>
  <si>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</si>
  <si>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</si>
  <si>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</si>
  <si>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</si>
  <si>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</si>
  <si>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</si>
  <si>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</si>
  <si>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</si>
  <si>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</si>
  <si>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</si>
  <si>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</si>
  <si>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</si>
  <si>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</si>
  <si>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</si>
  <si>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</si>
  <si>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</si>
  <si>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</si>
  <si>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</si>
  <si>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</si>
  <si>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</si>
  <si>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</si>
  <si>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</si>
  <si>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</si>
  <si>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</si>
  <si>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</si>
  <si>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</si>
  <si>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</si>
  <si>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</si>
  <si>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</si>
  <si>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</si>
  <si>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</si>
  <si>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</si>
  <si>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</si>
  <si>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</si>
  <si>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</si>
  <si>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</si>
  <si>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</si>
  <si>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</si>
  <si>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</si>
  <si>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</si>
  <si>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</si>
  <si>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</si>
  <si>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</si>
  <si>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</si>
  <si>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</si>
  <si>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</si>
  <si>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</si>
  <si>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</si>
  <si>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</si>
  <si>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</si>
  <si>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</si>
  <si>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</si>
  <si>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</si>
  <si>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</si>
  <si>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</si>
  <si>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</si>
  <si>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</si>
  <si>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</si>
  <si>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</si>
  <si>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</si>
  <si>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</si>
  <si>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</si>
  <si>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</si>
  <si>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</si>
  <si>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</si>
  <si>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</si>
  <si>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</si>
  <si>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</si>
  <si>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</si>
  <si>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</si>
  <si>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</si>
  <si>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</si>
  <si>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</si>
  <si>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</si>
  <si>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</si>
  <si>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</si>
  <si>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</si>
  <si>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</si>
  <si>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</si>
  <si>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</si>
  <si>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</si>
  <si>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</si>
  <si>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</si>
  <si>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</si>
  <si>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</si>
  <si>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</si>
  <si>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</si>
  <si>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</si>
  <si>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</si>
  <si>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</si>
  <si>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</si>
  <si>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</si>
  <si>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</si>
  <si>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</si>
  <si>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</si>
  <si>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</si>
  <si>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</si>
  <si>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</si>
  <si>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</si>
  <si>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</si>
  <si>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</si>
  <si>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</si>
  <si>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</si>
  <si>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</si>
  <si>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</si>
  <si>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</si>
  <si>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</si>
  <si>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</si>
  <si>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</si>
  <si>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</si>
  <si>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</si>
  <si>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</si>
  <si>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</si>
  <si>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</si>
  <si>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</si>
  <si>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</si>
  <si>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</si>
  <si>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</si>
  <si>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</si>
  <si>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</si>
  <si>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</si>
  <si>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</si>
  <si>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</si>
  <si>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</si>
  <si>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</si>
  <si>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</si>
  <si>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</si>
  <si>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</si>
  <si>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</si>
  <si>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</si>
  <si>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</si>
  <si>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</si>
  <si>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</si>
  <si>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</si>
  <si>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</si>
  <si>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</si>
  <si>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</si>
  <si>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</si>
  <si>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</si>
  <si>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</si>
  <si>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</si>
  <si>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</si>
  <si>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</si>
  <si>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</si>
  <si>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</si>
  <si>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</si>
  <si>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</si>
  <si>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</si>
  <si>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</si>
  <si>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</si>
  <si>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</si>
  <si>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</si>
  <si>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</si>
  <si>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</si>
  <si>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</si>
  <si>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</si>
  <si>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</si>
  <si>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</si>
  <si>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</si>
  <si>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</si>
  <si>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</si>
  <si>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</si>
  <si>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</si>
  <si>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</si>
  <si>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</si>
  <si>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</si>
  <si>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</si>
  <si>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</si>
  <si>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</si>
  <si>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</si>
  <si>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</si>
  <si>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</si>
  <si>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</si>
  <si>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</si>
  <si>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</si>
  <si>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</si>
  <si>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</si>
  <si>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</si>
  <si>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</si>
  <si>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</si>
  <si>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</si>
  <si>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</si>
  <si>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</si>
  <si>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</si>
  <si>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</si>
  <si>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</si>
  <si>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</si>
  <si>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</si>
  <si>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</si>
  <si>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</si>
  <si>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</si>
  <si>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</si>
  <si>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</si>
  <si>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</si>
  <si>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</si>
  <si>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</si>
  <si>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</si>
  <si>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</si>
  <si>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</si>
  <si>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</si>
  <si>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</si>
  <si>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</si>
  <si>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</si>
  <si>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</si>
  <si>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</si>
  <si>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</si>
  <si>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</si>
  <si>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</si>
  <si>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</si>
  <si>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</si>
  <si>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</si>
  <si>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</si>
  <si>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</si>
  <si>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</si>
  <si>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</si>
  <si>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</si>
  <si>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</si>
  <si>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</si>
  <si>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</si>
  <si>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</si>
  <si>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</si>
  <si>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</si>
  <si>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</si>
  <si>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</si>
  <si>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</si>
  <si>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</si>
  <si>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</si>
  <si>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</si>
  <si>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</si>
  <si>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</si>
  <si>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</si>
  <si>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</si>
  <si>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</si>
  <si>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</si>
  <si>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</si>
  <si>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</si>
  <si>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</si>
  <si>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</si>
  <si>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</si>
  <si>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</si>
  <si>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</si>
  <si>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</si>
  <si>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</si>
  <si>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</si>
  <si>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</si>
  <si>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</si>
  <si>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</si>
  <si>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</si>
  <si>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</si>
  <si>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</si>
  <si>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</si>
  <si>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</si>
  <si>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</si>
  <si>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</si>
  <si>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</si>
  <si>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</si>
  <si>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</si>
  <si>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</si>
  <si>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</si>
  <si>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</si>
  <si>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</si>
  <si>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</si>
  <si>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</si>
  <si>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</si>
  <si>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</si>
  <si>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</si>
  <si>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</si>
  <si>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</si>
  <si>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</si>
  <si>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</si>
  <si>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</si>
  <si>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</si>
  <si>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</si>
  <si>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</si>
  <si>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</si>
  <si>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</si>
  <si>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</si>
  <si>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</si>
  <si>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</si>
  <si>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</si>
  <si>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</si>
  <si>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</si>
  <si>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</si>
  <si>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</si>
  <si>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</si>
  <si>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</si>
  <si>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</si>
  <si>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</si>
  <si>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</si>
  <si>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</si>
  <si>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</si>
  <si>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</si>
  <si>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</si>
  <si>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</si>
  <si>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</si>
  <si>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</si>
  <si>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</si>
  <si>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</si>
  <si>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</si>
  <si>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</si>
  <si>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</si>
  <si>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</si>
  <si>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</si>
  <si>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</si>
  <si>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</si>
  <si>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</si>
  <si>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</si>
  <si>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</si>
  <si>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</si>
  <si>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</si>
  <si>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</si>
  <si>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</si>
  <si>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</si>
  <si>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</si>
  <si>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</si>
  <si>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</si>
  <si>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</si>
  <si>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</si>
  <si>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</si>
  <si>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</si>
  <si>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</si>
  <si>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</si>
  <si>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</si>
  <si>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</si>
  <si>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</si>
  <si>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</si>
  <si>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</si>
  <si>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</si>
  <si>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</si>
  <si>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</si>
  <si>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</si>
  <si>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</si>
  <si>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</si>
  <si>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</si>
  <si>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</si>
  <si>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</si>
  <si>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</si>
  <si>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</si>
  <si>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</si>
  <si>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</si>
  <si>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</si>
  <si>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</si>
  <si>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</si>
  <si>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</si>
  <si>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</si>
  <si>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</si>
  <si>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</si>
  <si>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</si>
  <si>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</si>
  <si>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</si>
  <si>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</si>
  <si>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</si>
  <si>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</si>
  <si>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</si>
  <si>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</si>
  <si>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</si>
  <si>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</si>
  <si>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</si>
  <si>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</si>
  <si>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</si>
  <si>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</si>
  <si>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</si>
  <si>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</si>
  <si>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</si>
  <si>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</si>
  <si>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</si>
  <si>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</si>
  <si>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</si>
  <si>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</si>
  <si>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</si>
  <si>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</si>
  <si>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</si>
  <si>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</si>
  <si>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</si>
  <si>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</si>
  <si>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</si>
  <si>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</si>
  <si>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</si>
  <si>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</si>
  <si>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</si>
  <si>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</si>
  <si>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</si>
  <si>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</si>
  <si>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</si>
  <si>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</si>
  <si>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</si>
  <si>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</si>
  <si>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</si>
  <si>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</si>
  <si>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</si>
  <si>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</si>
  <si>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</si>
  <si>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</si>
  <si>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</si>
  <si>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</si>
  <si>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</si>
  <si>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</si>
  <si>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</si>
  <si>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</si>
  <si>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</si>
  <si>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</si>
  <si>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</si>
  <si>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</si>
  <si>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</si>
  <si>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</si>
  <si>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</si>
  <si>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</si>
  <si>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</si>
  <si>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</si>
  <si>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</si>
  <si>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</si>
  <si>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</si>
  <si>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</si>
  <si>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</si>
  <si>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</si>
  <si>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</si>
  <si>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</si>
  <si>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</si>
  <si>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</si>
  <si>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</si>
  <si>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</si>
  <si>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</si>
  <si>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</si>
  <si>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</si>
  <si>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</si>
  <si>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</si>
  <si>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</si>
  <si>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</si>
  <si>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</si>
  <si>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</si>
  <si>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</si>
  <si>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</si>
  <si>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</si>
  <si>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</si>
  <si>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</si>
  <si>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</si>
  <si>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</si>
  <si>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</si>
  <si>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</si>
  <si>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</si>
  <si>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</si>
  <si>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</si>
  <si>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</si>
  <si>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</si>
  <si>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</si>
  <si>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</si>
  <si>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</si>
  <si>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</si>
  <si>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</si>
  <si>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</si>
  <si>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</si>
  <si>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</si>
  <si>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</si>
  <si>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</si>
  <si>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</si>
  <si>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</si>
  <si>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</si>
  <si>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</si>
  <si>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</si>
  <si>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</si>
  <si>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</si>
  <si>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</si>
  <si>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</si>
  <si>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</si>
  <si>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</si>
  <si>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</si>
  <si>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</si>
  <si>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</si>
  <si>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</si>
  <si>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</si>
  <si>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</si>
  <si>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</si>
  <si>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</si>
  <si>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</si>
  <si>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</si>
  <si>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</si>
  <si>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</si>
  <si>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</si>
  <si>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</si>
  <si>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</si>
  <si>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</si>
  <si>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</si>
  <si>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</si>
  <si>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</si>
  <si>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</si>
  <si>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</si>
  <si>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</si>
  <si>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</si>
  <si>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</si>
  <si>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</si>
  <si>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</si>
  <si>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</si>
  <si>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</si>
  <si>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</si>
  <si>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</si>
  <si>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</si>
  <si>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</si>
  <si>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</si>
  <si>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</si>
  <si>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</si>
  <si>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</si>
  <si>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</si>
  <si>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</si>
  <si>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</si>
  <si>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</si>
  <si>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</si>
  <si>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</si>
  <si>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</si>
  <si>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</si>
  <si>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</si>
  <si>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</si>
  <si>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</si>
  <si>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</si>
  <si>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</si>
  <si>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</si>
  <si>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</si>
  <si>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</si>
  <si>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</si>
  <si>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</si>
  <si>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</si>
  <si>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</si>
  <si>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</si>
  <si>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</si>
  <si>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</si>
  <si>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</si>
  <si>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</si>
  <si>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</si>
  <si>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</si>
  <si>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</si>
  <si>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</si>
  <si>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</si>
  <si>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</si>
  <si>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</si>
  <si>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</si>
  <si>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</si>
  <si>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</si>
  <si>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</si>
  <si>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</si>
  <si>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</si>
  <si>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</si>
  <si>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</si>
  <si>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</si>
  <si>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</si>
  <si>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</si>
  <si>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</si>
  <si>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</si>
  <si>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</si>
  <si>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</si>
  <si>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</si>
  <si>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</si>
  <si>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</si>
  <si>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</si>
  <si>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</si>
  <si>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</si>
  <si>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</si>
  <si>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</si>
  <si>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</si>
  <si>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</si>
  <si>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</si>
  <si>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</si>
  <si>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</si>
  <si>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</si>
  <si>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</si>
  <si>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</si>
  <si>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</si>
  <si>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</si>
  <si>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</si>
  <si>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</si>
  <si>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</si>
  <si>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</si>
  <si>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</si>
  <si>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</si>
  <si>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</si>
  <si>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</si>
  <si>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</si>
  <si>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</si>
  <si>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</si>
  <si>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</si>
  <si>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</si>
  <si>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</si>
  <si>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</si>
  <si>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</si>
  <si>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</si>
  <si>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</si>
  <si>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</si>
  <si>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</si>
  <si>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</si>
  <si>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</si>
  <si>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</si>
  <si>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</si>
  <si>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</si>
  <si>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</si>
  <si>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</si>
  <si>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</si>
  <si>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</si>
  <si>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</si>
  <si>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</si>
  <si>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</si>
  <si>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</si>
  <si>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</si>
  <si>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</si>
  <si>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</si>
  <si>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</si>
  <si>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</si>
  <si>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</si>
  <si>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</si>
  <si>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</si>
  <si>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</si>
  <si>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</si>
  <si>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</si>
  <si>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</si>
  <si>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</si>
  <si>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</si>
  <si>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</si>
  <si>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</si>
  <si>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</si>
  <si>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</si>
  <si>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</si>
  <si>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</si>
  <si>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</si>
  <si>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</si>
  <si>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</si>
  <si>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</si>
  <si>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</si>
  <si>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</si>
  <si>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</si>
  <si>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</si>
  <si>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</si>
  <si>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</si>
  <si>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</si>
  <si>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</si>
  <si>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</si>
  <si>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</si>
  <si>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</si>
  <si>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</si>
  <si>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</si>
  <si>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</si>
  <si>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</si>
  <si>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</si>
  <si>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</si>
  <si>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</si>
  <si>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</si>
  <si>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</si>
  <si>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</si>
  <si>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</si>
  <si>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</si>
  <si>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</si>
  <si>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</si>
  <si>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</si>
  <si>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</si>
  <si>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</si>
  <si>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</si>
  <si>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</si>
  <si>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</si>
  <si>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</si>
  <si>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</si>
  <si>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</si>
  <si>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</si>
  <si>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</si>
  <si>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</si>
  <si>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</si>
  <si>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</si>
  <si>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</si>
  <si>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</si>
  <si>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</si>
  <si>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</si>
  <si>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</si>
  <si>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</si>
  <si>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</si>
  <si>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</si>
  <si>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</si>
  <si>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</si>
  <si>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</si>
  <si>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</si>
  <si>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</si>
  <si>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</si>
  <si>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</si>
  <si>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</si>
  <si>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</si>
  <si>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</si>
  <si>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</si>
  <si>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</si>
  <si>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</si>
  <si>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</si>
  <si>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</si>
  <si>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</si>
  <si>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</si>
  <si>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</si>
  <si>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</si>
  <si>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</si>
  <si>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</si>
  <si>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</si>
  <si>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</si>
  <si>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</si>
  <si>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</si>
  <si>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</si>
  <si>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</si>
  <si>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</si>
  <si>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</si>
  <si>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</si>
  <si>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</si>
  <si>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</si>
  <si>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</si>
  <si>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</si>
  <si>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</si>
  <si>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</si>
  <si>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</si>
  <si>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</si>
  <si>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</si>
  <si>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</si>
  <si>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</si>
  <si>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</si>
  <si>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</si>
  <si>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</si>
  <si>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</si>
  <si>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</si>
  <si>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</si>
  <si>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</si>
  <si>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</si>
  <si>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</si>
  <si>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</si>
  <si>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</si>
  <si>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</si>
  <si>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</si>
  <si>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</si>
  <si>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</si>
  <si>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</si>
  <si>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</si>
  <si>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</si>
  <si>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</si>
  <si>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</si>
  <si>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</si>
  <si>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</si>
  <si>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</si>
  <si>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</si>
  <si>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</si>
  <si>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</si>
  <si>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</si>
  <si>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</si>
  <si>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</si>
  <si>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</si>
  <si>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</si>
  <si>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</si>
  <si>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</si>
  <si>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</si>
  <si>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</si>
  <si>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</si>
  <si>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</si>
  <si>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</si>
  <si>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</si>
  <si>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</si>
  <si>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</si>
  <si>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</si>
  <si>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</si>
  <si>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</si>
  <si>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</si>
  <si>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</si>
  <si>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</si>
  <si>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</si>
  <si>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</si>
  <si>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</si>
  <si>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</si>
  <si>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</si>
  <si>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</si>
  <si>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</si>
  <si>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</si>
  <si>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</si>
  <si>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</si>
  <si>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</si>
  <si>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</si>
  <si>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</si>
  <si>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</si>
  <si>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</si>
  <si>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</si>
  <si>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</si>
  <si>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</si>
  <si>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</si>
  <si>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</si>
  <si>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</si>
  <si>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</si>
  <si>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</si>
  <si>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</si>
  <si>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</si>
  <si>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</si>
  <si>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</si>
  <si>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</si>
  <si>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</si>
  <si>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</si>
  <si>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</si>
  <si>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</si>
  <si>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</si>
  <si>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</si>
  <si>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</si>
  <si>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</si>
  <si>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</si>
  <si>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</si>
  <si>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</si>
  <si>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</si>
  <si>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</si>
  <si>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</si>
  <si>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</si>
  <si>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</si>
  <si>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</si>
  <si>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</si>
  <si>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</si>
  <si>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</si>
  <si>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</si>
  <si>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</si>
  <si>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</si>
  <si>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</si>
  <si>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</si>
  <si>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</si>
  <si>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</si>
  <si>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</si>
  <si>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</si>
  <si>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</si>
  <si>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</si>
  <si>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</si>
  <si>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</si>
  <si>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</si>
  <si>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</si>
  <si>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</si>
  <si>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</si>
  <si>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</si>
  <si>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</si>
  <si>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</si>
  <si>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</si>
  <si>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</si>
  <si>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</si>
  <si>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</si>
  <si>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</si>
  <si>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</si>
  <si>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</si>
  <si>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</si>
  <si>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</si>
  <si>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</si>
  <si>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</si>
  <si>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</si>
  <si>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</si>
  <si>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</si>
  <si>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</si>
  <si>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</si>
  <si>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</si>
  <si>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</si>
  <si>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</si>
  <si>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</si>
  <si>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</si>
  <si>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</si>
  <si>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</si>
  <si>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</si>
  <si>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</si>
  <si>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</si>
  <si>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</si>
  <si>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</si>
  <si>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</si>
  <si>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</si>
  <si>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</si>
  <si>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</si>
  <si>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</si>
  <si>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</si>
  <si>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</si>
  <si>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</si>
  <si>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</si>
  <si>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</si>
  <si>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</si>
  <si>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</si>
  <si>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</si>
  <si>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</si>
  <si>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</si>
  <si>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</si>
  <si>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</si>
  <si>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</si>
  <si>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</si>
  <si>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</si>
  <si>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</si>
  <si>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</si>
  <si>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</si>
  <si>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</si>
  <si>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</si>
  <si>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</si>
  <si>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</si>
  <si>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</si>
  <si>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</si>
  <si>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</si>
  <si>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</si>
  <si>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</si>
  <si>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</si>
  <si>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</si>
  <si>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</si>
  <si>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</si>
  <si>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</si>
  <si>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</si>
  <si>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</si>
  <si>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</si>
  <si>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</si>
  <si>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</si>
  <si>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</si>
  <si>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</si>
  <si>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</si>
  <si>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</si>
  <si>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</si>
  <si>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</si>
  <si>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</si>
  <si>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</si>
  <si>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</si>
  <si>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</si>
  <si>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</si>
  <si>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</si>
  <si>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</si>
  <si>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</si>
  <si>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</si>
  <si>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</si>
  <si>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</si>
  <si>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</si>
  <si>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</si>
  <si>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</si>
  <si>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</si>
  <si>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</si>
  <si>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</si>
  <si>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</si>
  <si>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</si>
  <si>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</si>
  <si>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</si>
  <si>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</si>
  <si>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</si>
  <si>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</si>
  <si>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</si>
  <si>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</si>
  <si>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</si>
  <si>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</si>
  <si>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</si>
  <si>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</si>
  <si>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</si>
  <si>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</si>
  <si>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</si>
  <si>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</si>
  <si>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</si>
  <si>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</si>
  <si>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</si>
  <si>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</si>
  <si>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</si>
  <si>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</si>
  <si>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</si>
  <si>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</si>
  <si>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</si>
  <si>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</si>
  <si>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</si>
  <si>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</si>
  <si>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</si>
  <si>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</si>
  <si>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</si>
  <si>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</si>
  <si>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</si>
  <si>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</si>
  <si>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</si>
  <si>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</si>
  <si>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</si>
  <si>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</si>
  <si>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</si>
  <si>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</si>
  <si>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</si>
  <si>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</si>
  <si>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</si>
  <si>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</si>
  <si>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</si>
  <si>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</si>
  <si>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</si>
  <si>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</si>
  <si>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</si>
  <si>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</si>
  <si>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</si>
  <si>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</si>
  <si>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</si>
  <si>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</si>
  <si>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</si>
  <si>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</si>
  <si>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</si>
  <si>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</si>
  <si>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</si>
  <si>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</si>
  <si>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</si>
  <si>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</si>
  <si>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</si>
  <si>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</si>
  <si>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</si>
  <si>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</si>
  <si>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</si>
  <si>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</si>
  <si>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</si>
  <si>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</si>
  <si>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</si>
  <si>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</si>
  <si>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</si>
  <si>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</si>
  <si>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</si>
  <si>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</si>
  <si>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</si>
  <si>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</si>
  <si>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</si>
  <si>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</si>
  <si>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</si>
  <si>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</si>
  <si>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</si>
  <si>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</si>
  <si>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</si>
  <si>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</si>
  <si>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</si>
  <si>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</si>
  <si>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</si>
  <si>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</si>
  <si>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</si>
  <si>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</si>
  <si>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</si>
  <si>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</si>
  <si>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</si>
  <si>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</si>
  <si>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</si>
  <si>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</si>
  <si>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</si>
  <si>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</si>
  <si>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</si>
  <si>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</si>
  <si>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</si>
  <si>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</si>
  <si>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</si>
  <si>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</si>
  <si>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</si>
  <si>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</si>
  <si>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</si>
  <si>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</si>
  <si>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</si>
  <si>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</si>
  <si>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</si>
  <si>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</si>
  <si>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</si>
  <si>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</si>
  <si>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</si>
  <si>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</si>
  <si>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</si>
  <si>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</si>
  <si>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</si>
  <si>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</si>
  <si>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</si>
  <si>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</si>
  <si>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</si>
  <si>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</si>
  <si>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</si>
  <si>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</si>
  <si>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</si>
  <si>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</si>
  <si>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</si>
  <si>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</si>
  <si>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</si>
  <si>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</si>
  <si>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</si>
  <si>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</si>
  <si>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</si>
  <si>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</si>
  <si>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</si>
  <si>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</si>
  <si>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</si>
  <si>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</si>
  <si>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</si>
  <si>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</si>
  <si>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</si>
  <si>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</si>
  <si>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</si>
  <si>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</si>
  <si>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</si>
  <si>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</si>
  <si>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</si>
  <si>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</si>
  <si>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</si>
  <si>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</si>
  <si>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</si>
  <si>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</si>
  <si>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</si>
  <si>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</si>
  <si>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</si>
  <si>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</si>
  <si>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</si>
  <si>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</si>
  <si>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</si>
  <si>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</si>
  <si>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</si>
  <si>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</si>
  <si>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</si>
  <si>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</si>
  <si>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</si>
  <si>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</si>
  <si>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</si>
  <si>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</si>
  <si>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</si>
  <si>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</si>
  <si>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</si>
  <si>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</si>
  <si>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</si>
  <si>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</si>
  <si>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</si>
  <si>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</si>
  <si>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</si>
  <si>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</si>
  <si>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</si>
  <si>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</si>
  <si>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</si>
  <si>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</si>
  <si>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</si>
  <si>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</si>
  <si>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</si>
  <si>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</si>
  <si>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</si>
  <si>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</si>
  <si>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</si>
  <si>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</si>
  <si>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</si>
  <si>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</si>
  <si>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</si>
  <si>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</si>
  <si>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</si>
  <si>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</si>
  <si>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</si>
  <si>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</si>
  <si>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</si>
  <si>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</si>
  <si>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</si>
  <si>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</si>
  <si>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</si>
  <si>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</si>
  <si>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</si>
  <si>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</si>
  <si>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</si>
  <si>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</si>
  <si>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</si>
  <si>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</si>
  <si>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</si>
  <si>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</si>
  <si>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</si>
  <si>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</si>
  <si>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</si>
  <si>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</si>
  <si>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</si>
  <si>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</si>
  <si>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</si>
  <si>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</si>
  <si>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</si>
  <si>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</si>
  <si>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</si>
  <si>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</si>
  <si>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</si>
  <si>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</si>
  <si>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</si>
  <si>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</si>
  <si>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</si>
  <si>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</si>
  <si>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</si>
  <si>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</si>
  <si>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</si>
  <si>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</si>
  <si>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</si>
  <si>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</si>
  <si>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</si>
  <si>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</si>
  <si>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</si>
  <si>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</si>
  <si>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</si>
  <si>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</si>
  <si>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</si>
  <si>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</si>
  <si>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</si>
  <si>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</si>
  <si>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</si>
  <si>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</si>
  <si>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</si>
  <si>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</si>
  <si>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</si>
  <si>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</si>
  <si>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</si>
  <si>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</si>
  <si>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</si>
  <si>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</si>
  <si>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</si>
  <si>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</si>
  <si>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</si>
  <si>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</si>
  <si>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</si>
  <si>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</si>
  <si>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</si>
  <si>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</si>
  <si>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</si>
  <si>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</si>
  <si>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</si>
  <si>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</si>
  <si>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</si>
  <si>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</si>
  <si>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</si>
  <si>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</si>
  <si>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</si>
  <si>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</si>
  <si>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</si>
  <si>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</si>
  <si>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</si>
  <si>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</si>
  <si>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</si>
  <si>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</si>
  <si>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</si>
  <si>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</si>
  <si>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</si>
  <si>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</si>
  <si>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</si>
  <si>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</si>
  <si>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</si>
  <si>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</si>
  <si>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</si>
  <si>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</si>
  <si>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</si>
  <si>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</si>
  <si>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</si>
  <si>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</si>
  <si>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</si>
  <si>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</si>
  <si>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</si>
  <si>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</si>
  <si>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</si>
  <si>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</si>
  <si>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</si>
  <si>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</si>
  <si>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</si>
  <si>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</si>
  <si>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</si>
  <si>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</si>
  <si>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</si>
  <si>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</si>
  <si>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</si>
  <si>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</si>
  <si>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</si>
  <si>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</si>
  <si>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</si>
  <si>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</si>
  <si>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</si>
  <si>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</si>
  <si>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</si>
  <si>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</si>
  <si>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</si>
  <si>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</si>
  <si>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</si>
  <si>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</si>
  <si>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</si>
  <si>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</si>
  <si>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</si>
  <si>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</si>
  <si>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</si>
  <si>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</si>
  <si>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</si>
  <si>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</si>
  <si>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</si>
  <si>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</si>
  <si>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</si>
  <si>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</si>
  <si>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</si>
  <si>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</si>
  <si>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</si>
  <si>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</si>
  <si>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</si>
  <si>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</si>
  <si>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</si>
  <si>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</si>
  <si>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</si>
  <si>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</si>
  <si>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</si>
  <si>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</si>
  <si>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</si>
  <si>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</si>
  <si>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</si>
  <si>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</si>
  <si>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</si>
  <si>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</si>
  <si>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</si>
  <si>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</si>
  <si>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</si>
  <si>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</si>
  <si>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</si>
  <si>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</si>
  <si>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</si>
  <si>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</si>
  <si>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</si>
  <si>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</si>
  <si>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</si>
  <si>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</si>
  <si>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</si>
  <si>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</si>
  <si>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</si>
  <si>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</si>
  <si>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</si>
  <si>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</si>
  <si>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</si>
  <si>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</si>
  <si>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</si>
  <si>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</si>
  <si>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</si>
  <si>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</si>
  <si>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</si>
  <si>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</si>
  <si>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</si>
  <si>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</si>
  <si>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</si>
  <si>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</si>
  <si>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</si>
  <si>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</si>
  <si>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</si>
  <si>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</si>
  <si>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</si>
  <si>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</si>
  <si>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</si>
  <si>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</si>
  <si>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</si>
  <si>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</si>
  <si>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</si>
  <si>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</si>
  <si>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</si>
  <si>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</si>
  <si>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</si>
  <si>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</si>
  <si>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</si>
  <si>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</si>
  <si>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</si>
  <si>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</si>
  <si>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</si>
  <si>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</si>
  <si>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</si>
  <si>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</si>
  <si>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</si>
  <si>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</si>
  <si>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</si>
  <si>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</si>
  <si>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</si>
  <si>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</si>
  <si>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</si>
  <si>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</si>
  <si>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</si>
  <si>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</si>
  <si>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</si>
  <si>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</si>
  <si>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</si>
  <si>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</si>
  <si>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</si>
  <si>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</si>
  <si>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</si>
  <si>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</si>
  <si>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</si>
  <si>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</si>
  <si>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</si>
  <si>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</si>
  <si>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</si>
  <si>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</si>
  <si>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</si>
  <si>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</si>
  <si>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</si>
  <si>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</si>
  <si>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</si>
  <si>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</si>
  <si>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</si>
  <si>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</si>
  <si>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</si>
  <si>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</si>
  <si>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</si>
  <si>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</si>
  <si>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</si>
  <si>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</si>
  <si>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</si>
  <si>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</si>
  <si>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</si>
  <si>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</si>
  <si>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</si>
  <si>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</si>
  <si>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</si>
  <si>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</si>
  <si>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</si>
  <si>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</si>
  <si>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</si>
  <si>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</si>
  <si>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</si>
  <si>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</si>
  <si>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</si>
  <si>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</si>
  <si>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</si>
  <si>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</si>
  <si>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</si>
  <si>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</si>
  <si>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</si>
  <si>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</si>
  <si>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</si>
  <si>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</si>
  <si>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</si>
  <si>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</si>
  <si>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</si>
  <si>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</si>
  <si>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</si>
  <si>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</si>
  <si>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</si>
  <si>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</si>
  <si>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</si>
  <si>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</si>
  <si>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</si>
  <si>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</si>
  <si>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</si>
  <si>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</si>
  <si>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</si>
  <si>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</si>
  <si>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</si>
  <si>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</si>
  <si>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</si>
  <si>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</si>
  <si>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</si>
  <si>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</si>
  <si>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</si>
  <si>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</si>
  <si>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</si>
  <si>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</si>
  <si>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</si>
  <si>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</si>
  <si>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</si>
  <si>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</si>
  <si>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</si>
  <si>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</si>
  <si>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</si>
  <si>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</si>
  <si>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</si>
  <si>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</si>
  <si>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</si>
  <si>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</si>
  <si>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</si>
  <si>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</si>
  <si>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</si>
  <si>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</si>
  <si>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</si>
  <si>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</si>
  <si>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</si>
  <si>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</si>
  <si>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</si>
  <si>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</si>
  <si>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</si>
  <si>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</si>
  <si>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</si>
  <si>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</si>
  <si>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</si>
  <si>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</si>
  <si>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</si>
  <si>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</si>
  <si>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</si>
  <si>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</si>
  <si>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</si>
  <si>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</si>
  <si>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</si>
  <si>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</si>
  <si>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</si>
  <si>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</si>
  <si>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</si>
  <si>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</si>
  <si>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</si>
  <si>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</si>
  <si>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</si>
  <si>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</si>
  <si>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</si>
  <si>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</si>
  <si>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</si>
  <si>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</si>
  <si>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</si>
  <si>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</si>
  <si>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</si>
  <si>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</si>
  <si>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</si>
  <si>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</si>
  <si>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</si>
  <si>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</si>
  <si>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</si>
  <si>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</si>
  <si>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</si>
  <si>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</si>
  <si>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</si>
  <si>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</si>
  <si>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</si>
  <si>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</si>
  <si>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</si>
  <si>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</si>
  <si>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</si>
  <si>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</si>
  <si>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</si>
  <si>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</si>
  <si>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</si>
  <si>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</si>
  <si>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</si>
  <si>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</si>
  <si>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</si>
  <si>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</si>
  <si>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</si>
  <si>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</si>
  <si>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</si>
  <si>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</si>
  <si>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</si>
  <si>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</si>
  <si>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</si>
  <si>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</si>
  <si>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</si>
  <si>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</si>
  <si>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</si>
  <si>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</si>
  <si>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</si>
  <si>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</si>
  <si>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</si>
  <si>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</si>
  <si>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</si>
  <si>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</si>
  <si>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</si>
  <si>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</si>
  <si>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</si>
  <si>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</si>
  <si>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</si>
  <si>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</si>
  <si>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</si>
  <si>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</si>
  <si>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</si>
  <si>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</si>
  <si>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</si>
  <si>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</si>
  <si>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</si>
  <si>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</si>
  <si>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</si>
  <si>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</si>
  <si>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</si>
  <si>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</si>
  <si>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</si>
  <si>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</si>
  <si>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</si>
  <si>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</si>
  <si>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</si>
  <si>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</si>
  <si>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</si>
  <si>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</si>
  <si>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</si>
  <si>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</si>
  <si>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</si>
  <si>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</si>
  <si>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</si>
  <si>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</si>
  <si>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</si>
  <si>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</si>
  <si>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</si>
  <si>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</si>
  <si>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</si>
  <si>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</si>
  <si>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</si>
  <si>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</si>
  <si>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</si>
  <si>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</si>
  <si>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</si>
  <si>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</si>
  <si>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</si>
  <si>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</si>
  <si>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</si>
  <si>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</si>
  <si>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</si>
  <si>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</si>
  <si>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</si>
  <si>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</si>
  <si>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</si>
  <si>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</si>
  <si>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</si>
  <si>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</si>
  <si>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</si>
  <si>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</si>
  <si>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</si>
  <si>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</si>
  <si>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</si>
  <si>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</si>
  <si>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</si>
  <si>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</si>
  <si>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</si>
  <si>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</si>
  <si>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</si>
  <si>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</si>
  <si>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</si>
  <si>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</si>
  <si>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</si>
  <si>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</si>
  <si>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</si>
  <si>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</si>
  <si>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</si>
  <si>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</si>
  <si>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</si>
  <si>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</si>
  <si>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</si>
  <si>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</si>
  <si>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</si>
  <si>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</si>
  <si>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</si>
  <si>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</si>
  <si>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</si>
  <si>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</si>
  <si>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</si>
  <si>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</si>
  <si>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</si>
  <si>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</si>
  <si>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</si>
  <si>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</si>
  <si>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</si>
  <si>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</si>
  <si>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</si>
  <si>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</si>
  <si>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</si>
  <si>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</si>
  <si>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</si>
  <si>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</si>
  <si>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</si>
  <si>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</si>
  <si>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</si>
  <si>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</si>
  <si>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</si>
  <si>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</si>
  <si>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</si>
  <si>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</si>
  <si>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</si>
  <si>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</si>
  <si>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</si>
  <si>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</si>
  <si>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</si>
  <si>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</si>
  <si>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</si>
  <si>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</si>
  <si>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</si>
  <si>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</si>
  <si>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</si>
  <si>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</si>
  <si>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</si>
  <si>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</si>
  <si>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</si>
  <si>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</si>
  <si>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</si>
  <si>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</si>
  <si>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</si>
  <si>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</si>
  <si>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</si>
  <si>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</si>
  <si>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</si>
  <si>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</si>
  <si>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</si>
  <si>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</si>
  <si>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</si>
  <si>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</si>
  <si>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</si>
  <si>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</si>
  <si>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</si>
  <si>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</si>
  <si>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</si>
  <si>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</si>
  <si>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</si>
  <si>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</si>
  <si>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</si>
  <si>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</si>
  <si>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</si>
  <si>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</si>
  <si>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</si>
  <si>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</si>
  <si>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</si>
  <si>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</si>
  <si>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</si>
  <si>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</si>
  <si>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</si>
  <si>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</si>
  <si>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</si>
  <si>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</si>
  <si>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</si>
  <si>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</si>
  <si>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</si>
  <si>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</si>
  <si>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</si>
  <si>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</si>
  <si>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</si>
  <si>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</si>
  <si>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</si>
  <si>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</si>
  <si>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</si>
  <si>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</si>
  <si>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</si>
  <si>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</si>
  <si>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</si>
  <si>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</si>
  <si>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</si>
  <si>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</si>
  <si>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</si>
  <si>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</si>
  <si>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</si>
  <si>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</si>
  <si>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</si>
  <si>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</si>
  <si>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</si>
  <si>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</si>
  <si>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</si>
  <si>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</si>
  <si>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</si>
  <si>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</si>
  <si>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</si>
  <si>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</si>
  <si>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</si>
  <si>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</si>
  <si>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</si>
  <si>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</si>
  <si>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</si>
  <si>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</si>
  <si>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</si>
  <si>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</si>
  <si>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</si>
  <si>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</si>
  <si>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</si>
  <si>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</si>
  <si>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</si>
  <si>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</si>
  <si>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</si>
  <si>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</si>
  <si>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</si>
  <si>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</si>
  <si>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</si>
  <si>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</si>
  <si>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</si>
  <si>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</si>
  <si>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</si>
  <si>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</si>
  <si>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</si>
  <si>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</si>
  <si>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</si>
  <si>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</si>
  <si>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</si>
  <si>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</si>
  <si>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</si>
  <si>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</si>
  <si>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</si>
  <si>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</si>
  <si>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</si>
  <si>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</si>
  <si>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</si>
  <si>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</si>
  <si>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</si>
  <si>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</si>
  <si>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</si>
  <si>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</si>
  <si>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</si>
  <si>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</si>
  <si>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</si>
  <si>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</si>
  <si>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</si>
  <si>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</si>
  <si>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</si>
  <si>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</si>
  <si>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</si>
  <si>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</si>
  <si>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</si>
  <si>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</si>
  <si>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</si>
  <si>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</si>
  <si>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</si>
  <si>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</si>
  <si>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</si>
  <si>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</si>
  <si>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</si>
  <si>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</si>
  <si>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</si>
  <si>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</si>
  <si>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</si>
  <si>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</si>
  <si>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</si>
  <si>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</si>
  <si>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</si>
  <si>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</si>
  <si>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</si>
  <si>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</si>
  <si>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</si>
  <si>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</si>
  <si>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</si>
  <si>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</si>
  <si>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</si>
  <si>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</si>
  <si>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</si>
  <si>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</si>
  <si>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</si>
  <si>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</si>
  <si>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</si>
  <si>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</si>
  <si>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</si>
  <si>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</si>
  <si>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</si>
  <si>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</si>
  <si>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</si>
  <si>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</si>
  <si>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</si>
  <si>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</si>
  <si>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</si>
  <si>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</si>
  <si>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</si>
  <si>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</si>
  <si>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</si>
  <si>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</si>
  <si>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</si>
  <si>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</si>
  <si>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</si>
  <si>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</si>
  <si>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</si>
  <si>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</si>
  <si>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</si>
  <si>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</si>
  <si>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</si>
  <si>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</si>
  <si>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</si>
  <si>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</si>
  <si>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</si>
  <si>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</si>
  <si>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</si>
  <si>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</si>
  <si>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</si>
  <si>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</si>
  <si>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</si>
  <si>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</si>
  <si>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</si>
  <si>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</si>
  <si>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</si>
  <si>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</si>
  <si>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</si>
  <si>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</si>
  <si>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</si>
  <si>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</si>
  <si>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</si>
  <si>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</si>
  <si>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</si>
  <si>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</si>
  <si>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</si>
  <si>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</si>
  <si>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</si>
  <si>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</si>
  <si>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</si>
  <si>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</si>
  <si>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</si>
  <si>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</si>
  <si>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</si>
  <si>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</si>
  <si>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</si>
  <si>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</si>
  <si>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</si>
  <si>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</si>
  <si>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</si>
  <si>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</si>
  <si>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</si>
  <si>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</si>
  <si>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</si>
  <si>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</si>
  <si>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</si>
  <si>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</si>
  <si>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</si>
  <si>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</si>
  <si>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</si>
  <si>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</si>
  <si>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</si>
  <si>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</si>
  <si>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</si>
  <si>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</si>
  <si>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</si>
  <si>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</si>
  <si>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</si>
  <si>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</si>
  <si>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</si>
  <si>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</si>
  <si>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</si>
  <si>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</si>
  <si>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</si>
  <si>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</si>
  <si>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</si>
  <si>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</si>
  <si>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</si>
  <si>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</si>
  <si>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</si>
  <si>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</si>
  <si>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</si>
  <si>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</si>
  <si>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</si>
  <si>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</si>
  <si>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</si>
  <si>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</si>
  <si>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</si>
  <si>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</si>
  <si>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</si>
  <si>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</si>
  <si>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</si>
  <si>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</si>
  <si>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</si>
  <si>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</si>
  <si>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</si>
  <si>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</si>
  <si>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</si>
  <si>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</si>
  <si>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</si>
  <si>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</si>
  <si>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</si>
  <si>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</si>
  <si>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</si>
  <si>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</si>
  <si>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</si>
  <si>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</si>
  <si>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</si>
  <si>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</si>
  <si>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</si>
  <si>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</si>
  <si>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</si>
  <si>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</si>
  <si>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</si>
  <si>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</si>
  <si>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</si>
  <si>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</si>
  <si>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</si>
  <si>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</si>
  <si>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</si>
  <si>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</si>
  <si>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</si>
  <si>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</si>
  <si>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</si>
  <si>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</si>
  <si>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</si>
  <si>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</si>
  <si>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</si>
  <si>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</si>
  <si>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</si>
  <si>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</si>
  <si>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</si>
  <si>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</si>
  <si>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</si>
  <si>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</si>
  <si>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</si>
  <si>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</si>
  <si>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</si>
  <si>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</si>
  <si>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</si>
  <si>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</si>
  <si>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</si>
  <si>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</si>
  <si>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</si>
  <si>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</si>
  <si>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</si>
  <si>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</si>
  <si>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</si>
  <si>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</si>
  <si>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</si>
  <si>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</si>
  <si>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</si>
  <si>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</si>
  <si>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</si>
  <si>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</si>
  <si>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</si>
  <si>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</si>
  <si>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</si>
  <si>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</si>
  <si>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</si>
  <si>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</si>
  <si>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</si>
  <si>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</si>
  <si>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</si>
  <si>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</si>
  <si>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</si>
  <si>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</si>
  <si>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</si>
  <si>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</si>
  <si>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</si>
  <si>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</si>
  <si>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</si>
  <si>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</si>
  <si>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</si>
  <si>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</si>
  <si>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</si>
  <si>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</si>
  <si>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</si>
  <si>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</si>
  <si>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</si>
  <si>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</si>
  <si>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</si>
  <si>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</si>
  <si>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</si>
  <si>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</si>
  <si>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</si>
  <si>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</si>
  <si>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</si>
  <si>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</si>
  <si>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</si>
  <si>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</si>
  <si>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</si>
  <si>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</si>
  <si>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</si>
  <si>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</si>
  <si>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</si>
  <si>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</si>
  <si>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</si>
  <si>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</si>
  <si>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</si>
  <si>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</si>
  <si>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</si>
  <si>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</si>
  <si>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</si>
  <si>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</si>
  <si>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</si>
  <si>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</si>
  <si>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</si>
  <si>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</si>
  <si>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</si>
  <si>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</si>
  <si>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</si>
  <si>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</si>
  <si>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</si>
  <si>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</si>
  <si>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</si>
  <si>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</si>
  <si>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</si>
  <si>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</si>
  <si>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</si>
  <si>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</si>
  <si>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</si>
  <si>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</si>
  <si>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</si>
  <si>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</si>
  <si>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</si>
  <si>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</si>
  <si>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</si>
  <si>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</si>
  <si>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</si>
  <si>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</si>
  <si>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</si>
  <si>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</si>
  <si>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</si>
  <si>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</si>
  <si>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</si>
  <si>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</si>
  <si>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</si>
  <si>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</si>
  <si>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</si>
  <si>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</si>
  <si>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</si>
  <si>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</si>
  <si>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</si>
  <si>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</si>
  <si>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</si>
  <si>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</si>
  <si>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</si>
  <si>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</si>
  <si>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</si>
  <si>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</si>
  <si>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</si>
  <si>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</si>
  <si>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</si>
  <si>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</si>
  <si>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</si>
  <si>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</si>
  <si>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</si>
  <si>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</si>
  <si>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</si>
  <si>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</si>
  <si>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</si>
  <si>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</si>
  <si>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</si>
  <si>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</si>
  <si>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</si>
  <si>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</si>
  <si>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</si>
  <si>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</si>
  <si>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</si>
  <si>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</si>
  <si>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</si>
  <si>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</si>
  <si>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</si>
  <si>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</si>
  <si>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</si>
  <si>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</si>
  <si>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</si>
  <si>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</si>
  <si>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</si>
  <si>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</si>
  <si>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</si>
  <si>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</si>
  <si>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</si>
  <si>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</si>
  <si>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</si>
  <si>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</si>
  <si>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</si>
  <si>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</si>
  <si>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</si>
  <si>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</si>
  <si>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</si>
  <si>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</si>
  <si>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</si>
  <si>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</si>
  <si>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</si>
  <si>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</si>
  <si>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</si>
  <si>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</si>
  <si>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</si>
  <si>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</si>
  <si>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</si>
  <si>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</si>
  <si>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</si>
  <si>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</si>
  <si>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</si>
  <si>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</si>
  <si>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</si>
  <si>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</si>
  <si>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</si>
  <si>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</si>
  <si>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</si>
  <si>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</si>
  <si>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</si>
  <si>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</si>
  <si>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</si>
  <si>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</si>
  <si>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</si>
  <si>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</si>
  <si>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</si>
  <si>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</si>
  <si>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</si>
  <si>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</si>
  <si>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</si>
  <si>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</si>
  <si>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</si>
  <si>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</si>
  <si>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</si>
  <si>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</si>
  <si>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</si>
  <si>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</si>
  <si>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</si>
  <si>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</si>
  <si>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</si>
  <si>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</si>
  <si>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</si>
  <si>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</si>
  <si>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</si>
  <si>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</si>
  <si>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</si>
  <si>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</si>
  <si>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</si>
  <si>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</si>
  <si>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</si>
  <si>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</si>
  <si>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</si>
  <si>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</si>
  <si>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</si>
  <si>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</si>
  <si>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</si>
  <si>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</si>
  <si>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</si>
  <si>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</si>
  <si>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</si>
  <si>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</si>
  <si>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</si>
  <si>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</si>
  <si>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</si>
  <si>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</si>
  <si>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</si>
  <si>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</si>
  <si>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</si>
  <si>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</si>
  <si>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</si>
  <si>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</si>
  <si>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</si>
  <si>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</si>
  <si>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</si>
  <si>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</si>
  <si>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</si>
  <si>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</si>
  <si>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</si>
  <si>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</si>
  <si>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</si>
  <si>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</si>
  <si>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</si>
  <si>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</si>
  <si>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</si>
  <si>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</si>
  <si>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</si>
  <si>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</si>
  <si>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</si>
  <si>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</si>
  <si>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</si>
  <si>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</si>
  <si>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</si>
  <si>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</si>
  <si>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</si>
  <si>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</si>
  <si>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</si>
  <si>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</si>
  <si>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</si>
  <si>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</si>
  <si>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</si>
  <si>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</si>
  <si>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</si>
  <si>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</si>
  <si>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</si>
  <si>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</si>
  <si>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</si>
  <si>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</si>
  <si>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</si>
  <si>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</si>
  <si>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</si>
  <si>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</si>
  <si>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</si>
  <si>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</si>
  <si>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</si>
  <si>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</si>
  <si>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</si>
  <si>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</si>
  <si>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</si>
  <si>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</si>
  <si>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</si>
  <si>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</si>
  <si>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</si>
  <si>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</si>
  <si>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</si>
  <si>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</si>
  <si>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</si>
  <si>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</si>
  <si>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</si>
  <si>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</si>
  <si>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</si>
  <si>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</si>
  <si>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</si>
  <si>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</si>
  <si>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</si>
  <si>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</si>
  <si>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</si>
  <si>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</si>
  <si>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</si>
  <si>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</si>
  <si>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</si>
  <si>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</si>
  <si>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</si>
  <si>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</si>
  <si>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</si>
  <si>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</si>
  <si>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</si>
  <si>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</si>
  <si>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</si>
  <si>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</si>
  <si>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</si>
  <si>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</si>
  <si>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</si>
  <si>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</si>
  <si>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</si>
  <si>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</si>
  <si>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</si>
  <si>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</si>
  <si>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</si>
  <si>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</si>
  <si>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</si>
  <si>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</si>
  <si>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</si>
  <si>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</si>
  <si>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</si>
  <si>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</si>
  <si>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</si>
  <si>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</si>
  <si>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</si>
  <si>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</si>
  <si>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</si>
  <si>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</si>
  <si>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</si>
  <si>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</si>
  <si>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</si>
  <si>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</si>
  <si>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</si>
  <si>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</si>
  <si>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</si>
  <si>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</si>
  <si>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</si>
  <si>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</si>
  <si>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</si>
  <si>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</si>
  <si>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</si>
  <si>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</si>
  <si>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</si>
  <si>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</si>
  <si>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</si>
  <si>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</si>
  <si>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</si>
  <si>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</si>
  <si>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</si>
  <si>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</si>
  <si>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</si>
  <si>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</si>
  <si>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</si>
  <si>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</si>
  <si>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</si>
  <si>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</si>
  <si>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</si>
  <si>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</si>
  <si>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</si>
  <si>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</si>
  <si>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</si>
  <si>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</si>
  <si>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</si>
  <si>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</si>
  <si>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</si>
  <si>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</si>
  <si>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</si>
  <si>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</si>
  <si>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</si>
  <si>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</si>
  <si>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</si>
  <si>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</si>
  <si>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</si>
  <si>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</si>
  <si>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</si>
  <si>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</si>
  <si>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</si>
  <si>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</si>
  <si>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</si>
  <si>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</si>
  <si>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</si>
  <si>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</si>
  <si>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</si>
  <si>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</si>
  <si>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</si>
  <si>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</si>
  <si>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</si>
  <si>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</si>
  <si>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</si>
  <si>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</si>
  <si>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</si>
  <si>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</si>
  <si>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</si>
  <si>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</si>
  <si>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</si>
  <si>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</si>
  <si>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</si>
  <si>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</si>
  <si>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</si>
  <si>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</si>
  <si>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</si>
  <si>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</si>
  <si>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</si>
  <si>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</si>
  <si>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</si>
  <si>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</si>
  <si>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</si>
  <si>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</si>
  <si>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</si>
  <si>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</si>
  <si>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</si>
  <si>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</si>
  <si>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</si>
  <si>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</si>
  <si>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</si>
  <si>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</si>
  <si>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</si>
  <si>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</si>
  <si>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</si>
  <si>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</si>
  <si>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</si>
  <si>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</si>
  <si>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</si>
  <si>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</si>
  <si>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</si>
  <si>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</si>
  <si>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</si>
  <si>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</si>
  <si>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</si>
  <si>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</si>
  <si>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</si>
  <si>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</si>
  <si>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</si>
  <si>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</si>
  <si>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</si>
  <si>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</si>
  <si>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</si>
  <si>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</si>
  <si>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</si>
  <si>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</si>
  <si>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</si>
  <si>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</si>
  <si>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</si>
  <si>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</si>
  <si>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</si>
  <si>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</si>
  <si>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</si>
  <si>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</si>
  <si>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</si>
  <si>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</si>
  <si>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</si>
  <si>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</si>
  <si>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</si>
  <si>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</si>
  <si>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</si>
  <si>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</si>
  <si>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</si>
  <si>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</si>
  <si>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</si>
  <si>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</si>
  <si>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</si>
  <si>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</si>
  <si>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</si>
  <si>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</si>
  <si>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</si>
  <si>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</si>
  <si>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</si>
  <si>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</si>
  <si>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</si>
  <si>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</si>
  <si>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</si>
  <si>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</si>
  <si>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</si>
  <si>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</si>
  <si>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</si>
  <si>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</si>
  <si>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</si>
  <si>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</si>
  <si>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</si>
  <si>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</si>
  <si>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</si>
  <si>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</si>
  <si>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</si>
  <si>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</si>
  <si>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</si>
  <si>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</si>
  <si>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</si>
  <si>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</si>
  <si>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</si>
  <si>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</si>
  <si>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</si>
  <si>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</si>
  <si>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</si>
  <si>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</si>
  <si>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</si>
  <si>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</si>
  <si>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</si>
  <si>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</si>
  <si>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</si>
  <si>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</si>
  <si>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</si>
  <si>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</si>
  <si>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</si>
  <si>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</si>
  <si>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</si>
  <si>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</si>
  <si>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</si>
  <si>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</si>
  <si>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</si>
  <si>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</si>
  <si>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</si>
  <si>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</si>
  <si>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</si>
  <si>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</si>
  <si>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</si>
  <si>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</si>
  <si>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</si>
  <si>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</si>
  <si>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</si>
  <si>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</si>
  <si>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</si>
  <si>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</si>
  <si>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</si>
  <si>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</si>
  <si>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</si>
  <si>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</si>
  <si>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</si>
  <si>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</si>
  <si>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</si>
  <si>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</si>
  <si>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</si>
  <si>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</si>
  <si>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</si>
  <si>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</si>
  <si>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</si>
  <si>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</si>
  <si>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</si>
  <si>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</si>
  <si>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</si>
  <si>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</si>
  <si>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</si>
  <si>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</si>
  <si>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</si>
  <si>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</si>
  <si>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</si>
  <si>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</si>
  <si>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</si>
  <si>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</si>
  <si>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</si>
  <si>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</si>
  <si>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</si>
  <si>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</si>
  <si>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</si>
  <si>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</si>
  <si>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</si>
  <si>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</si>
  <si>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</si>
  <si>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</si>
  <si>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</si>
  <si>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</si>
  <si>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</si>
  <si>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</si>
  <si>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</si>
  <si>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</si>
  <si>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</si>
  <si>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</si>
  <si>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</si>
  <si>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</si>
  <si>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</si>
  <si>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</si>
  <si>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</si>
  <si>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</si>
  <si>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</si>
  <si>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</si>
  <si>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</si>
  <si>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</si>
  <si>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</si>
  <si>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</si>
  <si>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</si>
  <si>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</si>
  <si>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</si>
  <si>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</si>
  <si>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</si>
  <si>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</si>
  <si>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</si>
  <si>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</si>
  <si>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</si>
  <si>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</si>
  <si>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</si>
  <si>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</si>
  <si>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</si>
  <si>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</si>
  <si>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</si>
  <si>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</si>
  <si>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</si>
  <si>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</si>
  <si>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</si>
  <si>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</si>
  <si>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</si>
  <si>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</si>
  <si>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</si>
  <si>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</si>
  <si>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</si>
  <si>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</si>
  <si>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</si>
  <si>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</si>
  <si>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</si>
  <si>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</si>
  <si>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</si>
  <si>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</si>
  <si>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</si>
  <si>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</si>
  <si>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</si>
  <si>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</si>
  <si>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</si>
  <si>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</si>
  <si>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</si>
  <si>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</si>
  <si>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</si>
  <si>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</si>
  <si>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</si>
  <si>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</si>
  <si>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</si>
  <si>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</si>
  <si>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</si>
  <si>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</si>
  <si>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</si>
  <si>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</si>
  <si>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</si>
  <si>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</si>
  <si>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</si>
  <si>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</si>
  <si>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</si>
  <si>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</si>
  <si>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</si>
  <si>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</si>
  <si>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</si>
  <si>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</si>
  <si>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</si>
  <si>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</si>
  <si>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</si>
  <si>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</si>
  <si>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</si>
  <si>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</si>
  <si>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</si>
  <si>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</si>
  <si>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</si>
  <si>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</si>
  <si>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</si>
  <si>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</si>
  <si>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</si>
  <si>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</si>
  <si>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</si>
  <si>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</si>
  <si>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</si>
  <si>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</si>
  <si>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</si>
  <si>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</si>
  <si>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</si>
  <si>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</si>
  <si>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</si>
  <si>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</si>
  <si>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</si>
  <si>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</si>
  <si>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</si>
  <si>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</si>
  <si>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</si>
  <si>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</si>
  <si>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</si>
  <si>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</si>
  <si>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</si>
  <si>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</si>
  <si>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</si>
  <si>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</si>
  <si>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</si>
  <si>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</si>
  <si>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</si>
  <si>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</si>
  <si>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</si>
  <si>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</si>
  <si>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</si>
  <si>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</si>
  <si>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</si>
  <si>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</si>
  <si>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</si>
  <si>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</si>
  <si>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</si>
  <si>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</si>
  <si>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</si>
  <si>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</si>
  <si>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</si>
  <si>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</si>
  <si>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</si>
  <si>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</si>
  <si>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</si>
  <si>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</si>
  <si>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</si>
  <si>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</si>
  <si>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</si>
  <si>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</si>
  <si>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</si>
  <si>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</si>
  <si>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</si>
  <si>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</si>
  <si>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</si>
  <si>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</si>
  <si>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</si>
  <si>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</si>
  <si>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</si>
  <si>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</si>
  <si>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</si>
  <si>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</si>
  <si>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</si>
  <si>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</si>
  <si>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</si>
  <si>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</si>
  <si>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</si>
  <si>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</si>
  <si>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</si>
  <si>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</si>
  <si>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</si>
  <si>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</si>
  <si>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</si>
  <si>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</si>
  <si>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</si>
  <si>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</si>
  <si>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</si>
  <si>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</si>
  <si>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</si>
  <si>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</si>
  <si>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</si>
  <si>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</si>
  <si>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</si>
  <si>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</si>
  <si>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</si>
  <si>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</si>
  <si>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</si>
  <si>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</si>
  <si>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</si>
  <si>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</si>
  <si>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</si>
  <si>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</si>
  <si>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</si>
  <si>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</si>
  <si>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</si>
  <si>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</si>
  <si>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</si>
  <si>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</si>
  <si>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</si>
  <si>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</si>
  <si>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</si>
  <si>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</si>
  <si>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</si>
  <si>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</si>
  <si>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</si>
  <si>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</si>
  <si>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</si>
  <si>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</si>
  <si>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</si>
  <si>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</si>
  <si>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</si>
  <si>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</si>
  <si>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</si>
  <si>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</si>
  <si>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</si>
  <si>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</si>
  <si>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</si>
  <si>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</si>
  <si>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</si>
  <si>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</si>
  <si>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</si>
  <si>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</si>
  <si>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</si>
  <si>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</si>
  <si>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</si>
  <si>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</si>
  <si>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</si>
  <si>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</si>
  <si>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</si>
  <si>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</si>
  <si>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</si>
  <si>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</si>
  <si>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</si>
  <si>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</si>
  <si>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</si>
  <si>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</si>
  <si>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</si>
  <si>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</si>
  <si>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</si>
  <si>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</si>
  <si>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</si>
  <si>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</si>
  <si>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</si>
  <si>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</si>
  <si>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</si>
  <si>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</si>
  <si>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</si>
  <si>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</si>
  <si>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</si>
  <si>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</si>
  <si>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</si>
  <si>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</si>
  <si>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</si>
  <si>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</si>
  <si>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</si>
  <si>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</si>
  <si>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</si>
  <si>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</si>
  <si>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</si>
  <si>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</si>
  <si>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</si>
  <si>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</si>
  <si>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</si>
  <si>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</si>
  <si>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</si>
  <si>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</si>
  <si>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</si>
  <si>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</si>
  <si>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</si>
  <si>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</si>
  <si>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</si>
  <si>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</si>
  <si>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</si>
  <si>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</si>
  <si>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</si>
  <si>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</si>
  <si>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</si>
  <si>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</si>
  <si>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</si>
  <si>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</si>
  <si>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</si>
  <si>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</si>
  <si>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</si>
  <si>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</si>
  <si>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</si>
  <si>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</si>
  <si>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</si>
  <si>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</si>
  <si>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</si>
  <si>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</si>
  <si>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</si>
  <si>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</si>
  <si>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</si>
  <si>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</si>
  <si>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</si>
  <si>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</si>
  <si>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</si>
  <si>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</si>
  <si>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</si>
  <si>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</si>
  <si>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</si>
  <si>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</si>
  <si>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</si>
  <si>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</si>
  <si>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</si>
  <si>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</si>
  <si>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</si>
  <si>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</si>
  <si>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</si>
  <si>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</si>
  <si>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</si>
  <si>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</si>
  <si>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</si>
  <si>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</si>
  <si>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</si>
  <si>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</si>
  <si>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</si>
  <si>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</si>
  <si>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</si>
  <si>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</si>
  <si>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</si>
  <si>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</si>
  <si>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</si>
  <si>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</si>
  <si>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</si>
  <si>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</si>
  <si>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</si>
  <si>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</si>
  <si>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</si>
  <si>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</si>
  <si>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</si>
  <si>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</si>
  <si>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</si>
  <si>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</si>
  <si>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</si>
  <si>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</si>
  <si>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</si>
  <si>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</si>
  <si>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</si>
  <si>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</si>
  <si>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</si>
  <si>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</si>
  <si>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</si>
  <si>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</si>
  <si>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</si>
  <si>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</si>
  <si>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</si>
  <si>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</si>
  <si>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</si>
  <si>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</si>
  <si>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</si>
  <si>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</si>
  <si>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</si>
  <si>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</si>
  <si>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</si>
  <si>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</si>
  <si>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</si>
  <si>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</si>
  <si>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</si>
  <si>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</si>
  <si>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</si>
  <si>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</si>
  <si>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</si>
  <si>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</si>
  <si>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</si>
  <si>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</si>
  <si>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</si>
  <si>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</si>
  <si>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</si>
  <si>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</si>
  <si>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</si>
  <si>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</si>
  <si>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</si>
  <si>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</si>
  <si>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</si>
  <si>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</si>
  <si>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</si>
  <si>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</si>
  <si>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</si>
  <si>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</si>
  <si>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</si>
  <si>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</si>
  <si>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</si>
  <si>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</si>
  <si>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</si>
  <si>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</si>
  <si>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</si>
  <si>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</si>
  <si>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</si>
  <si>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</si>
  <si>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</si>
  <si>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</si>
  <si>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</si>
  <si>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</si>
  <si>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</si>
  <si>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</si>
  <si>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</si>
  <si>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</si>
  <si>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</si>
  <si>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</si>
  <si>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</si>
  <si>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</si>
  <si>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</si>
  <si>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</si>
  <si>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</si>
  <si>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</si>
  <si>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</si>
  <si>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</si>
  <si>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</si>
  <si>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</si>
  <si>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</si>
  <si>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</si>
  <si>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</si>
  <si>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</si>
  <si>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</si>
  <si>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</si>
  <si>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</si>
  <si>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</si>
  <si>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</si>
  <si>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</si>
  <si>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</si>
  <si>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</si>
  <si>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</si>
  <si>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</si>
  <si>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</si>
  <si>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</si>
  <si>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</si>
  <si>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</si>
  <si>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</si>
  <si>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</si>
  <si>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</si>
  <si>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</si>
  <si>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</si>
  <si>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</si>
  <si>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</si>
  <si>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</si>
  <si>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</si>
  <si>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</si>
  <si>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</si>
  <si>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</si>
  <si>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</si>
  <si>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</si>
  <si>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</si>
  <si>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</si>
  <si>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</si>
  <si>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</si>
  <si>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</si>
  <si>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</si>
  <si>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</si>
  <si>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</si>
  <si>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</si>
  <si>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</si>
  <si>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</si>
  <si>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</si>
  <si>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</si>
  <si>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</si>
  <si>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</si>
  <si>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</si>
  <si>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</si>
  <si>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</si>
  <si>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</si>
  <si>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</si>
  <si>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</si>
  <si>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</si>
  <si>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</si>
  <si>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</si>
  <si>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</si>
  <si>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</si>
  <si>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</si>
  <si>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</si>
  <si>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</si>
  <si>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</si>
  <si>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</si>
  <si>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</si>
  <si>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</si>
  <si>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</si>
  <si>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</si>
  <si>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</si>
  <si>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</si>
  <si>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</si>
  <si>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</si>
  <si>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</si>
  <si>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</si>
  <si>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</si>
  <si>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</si>
  <si>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</si>
  <si>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</si>
  <si>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</si>
  <si>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</si>
  <si>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</si>
  <si>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</si>
  <si>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</si>
  <si>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</si>
  <si>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</si>
  <si>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</si>
  <si>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</si>
  <si>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</si>
  <si>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</si>
  <si>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</si>
  <si>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</si>
  <si>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</si>
  <si>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</si>
  <si>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</si>
  <si>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</si>
  <si>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</si>
  <si>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</si>
  <si>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</si>
  <si>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</si>
  <si>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</si>
  <si>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</si>
  <si>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</si>
  <si>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</si>
  <si>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</si>
  <si>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</si>
  <si>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</si>
  <si>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</si>
  <si>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</si>
  <si>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</si>
  <si>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</si>
  <si>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</si>
  <si>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</si>
  <si>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</si>
  <si>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</si>
  <si>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</si>
  <si>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</si>
  <si>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</si>
  <si>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</si>
  <si>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</si>
  <si>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</si>
  <si>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</si>
  <si>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</si>
  <si>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</si>
  <si>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</si>
  <si>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</si>
  <si>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</si>
  <si>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</si>
  <si>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</si>
  <si>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</si>
  <si>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</si>
  <si>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</si>
  <si>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</si>
  <si>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</si>
  <si>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</si>
  <si>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</si>
  <si>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</si>
  <si>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</si>
  <si>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</si>
  <si>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</si>
  <si>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</si>
  <si>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</si>
  <si>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</si>
  <si>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</si>
  <si>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</si>
  <si>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</si>
  <si>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</si>
  <si>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</si>
  <si>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</si>
  <si>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</si>
  <si>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</si>
  <si>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</si>
  <si>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</si>
  <si>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</si>
  <si>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</si>
  <si>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</si>
  <si>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</si>
  <si>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</si>
  <si>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</si>
  <si>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</si>
  <si>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</si>
  <si>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</si>
  <si>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</si>
  <si>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</si>
  <si>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</si>
  <si>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</si>
  <si>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</si>
  <si>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</si>
  <si>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</si>
  <si>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</si>
  <si>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</si>
  <si>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</si>
  <si>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</si>
  <si>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</si>
  <si>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</si>
  <si>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</si>
  <si>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</si>
  <si>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</si>
  <si>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</si>
  <si>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</si>
  <si>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</si>
  <si>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</si>
  <si>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</si>
  <si>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</si>
  <si>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</si>
  <si>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</si>
  <si>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</si>
  <si>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</si>
  <si>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</si>
  <si>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</si>
  <si>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</si>
  <si>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</si>
  <si>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</si>
  <si>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</si>
  <si>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</si>
  <si>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</si>
  <si>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</si>
  <si>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</si>
  <si>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</si>
  <si>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</si>
  <si>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</si>
  <si>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</si>
  <si>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</si>
  <si>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</si>
  <si>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</si>
  <si>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</si>
  <si>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</si>
  <si>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</si>
  <si>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</si>
  <si>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</si>
  <si>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</si>
  <si>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</si>
  <si>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</si>
  <si>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</si>
  <si>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</si>
  <si>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</si>
  <si>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</si>
  <si>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</si>
  <si>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</si>
  <si>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</si>
  <si>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</si>
  <si>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</si>
  <si>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</si>
  <si>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</si>
  <si>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</si>
  <si>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</si>
  <si>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</si>
  <si>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</si>
  <si>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</si>
  <si>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</si>
  <si>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</si>
  <si>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</si>
  <si>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</si>
  <si>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</si>
  <si>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</si>
  <si>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</si>
  <si>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</si>
  <si>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</si>
  <si>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</si>
  <si>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</si>
  <si>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</si>
  <si>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</si>
  <si>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</si>
  <si>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</si>
  <si>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</si>
  <si>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</si>
  <si>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</si>
  <si>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</si>
  <si>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</si>
  <si>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</si>
  <si>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</si>
  <si>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</si>
  <si>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</si>
  <si>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</si>
  <si>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</si>
  <si>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</si>
  <si>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</si>
  <si>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</si>
  <si>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</si>
  <si>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</si>
  <si>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</si>
  <si>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</si>
  <si>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</si>
  <si>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</si>
  <si>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</si>
  <si>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</si>
  <si>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</si>
  <si>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</si>
  <si>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</si>
  <si>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</si>
  <si>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</si>
  <si>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</si>
  <si>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</si>
  <si>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</si>
  <si>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</si>
  <si>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</si>
  <si>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</si>
  <si>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</si>
  <si>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</si>
  <si>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</si>
  <si>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</si>
  <si>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</si>
  <si>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</si>
  <si>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</si>
  <si>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</si>
  <si>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</si>
  <si>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</si>
  <si>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</si>
  <si>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</si>
  <si>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</si>
  <si>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</si>
  <si>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</si>
  <si>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</si>
  <si>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</si>
  <si>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</si>
  <si>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</si>
  <si>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</si>
  <si>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</si>
  <si>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</si>
  <si>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</si>
  <si>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</si>
  <si>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</si>
  <si>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</si>
  <si>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</si>
  <si>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</si>
  <si>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</si>
  <si>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</si>
  <si>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</si>
  <si>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</si>
  <si>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</si>
  <si>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</si>
  <si>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</si>
  <si>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</si>
  <si>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</si>
  <si>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</si>
  <si>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</si>
  <si>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</si>
  <si>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</si>
  <si>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</si>
  <si>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</si>
  <si>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</si>
  <si>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</si>
  <si>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</si>
  <si>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</si>
  <si>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</si>
  <si>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</si>
  <si>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</si>
  <si>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</si>
  <si>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</si>
  <si>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</si>
  <si>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</si>
  <si>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</si>
  <si>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</si>
  <si>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</si>
  <si>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</si>
  <si>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</si>
  <si>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</si>
  <si>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</si>
  <si>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</si>
  <si>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</si>
  <si>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</si>
  <si>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</si>
  <si>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</si>
  <si>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</si>
  <si>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</si>
  <si>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</si>
  <si>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</si>
  <si>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</si>
  <si>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</si>
  <si>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</si>
  <si>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</si>
  <si>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</si>
  <si>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</si>
  <si>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</si>
  <si>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</si>
  <si>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</si>
  <si>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</si>
  <si>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</si>
  <si>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</si>
  <si>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</si>
  <si>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</si>
  <si>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</si>
  <si>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</si>
  <si>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</si>
  <si>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</si>
  <si>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</si>
  <si>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</si>
  <si>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</si>
  <si>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</si>
  <si>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</si>
  <si>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</si>
  <si>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</si>
  <si>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</si>
  <si>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</si>
  <si>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</si>
  <si>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</si>
  <si>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</si>
  <si>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</si>
  <si>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</si>
  <si>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</si>
  <si>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</si>
  <si>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</si>
  <si>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</si>
  <si>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</si>
  <si>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</si>
  <si>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</si>
  <si>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</si>
  <si>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</si>
  <si>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</si>
  <si>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</si>
  <si>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</si>
  <si>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</si>
  <si>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</si>
  <si>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</si>
  <si>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</si>
  <si>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</si>
  <si>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</si>
  <si>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</si>
  <si>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</si>
  <si>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</si>
  <si>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</si>
  <si>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</si>
  <si>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</si>
  <si>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</si>
  <si>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</si>
  <si>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</si>
  <si>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</si>
  <si>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</si>
  <si>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</si>
  <si>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</si>
  <si>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</si>
  <si>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</si>
  <si>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</si>
  <si>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</si>
  <si>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</si>
  <si>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</si>
  <si>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</si>
  <si>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</si>
  <si>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</si>
  <si>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</si>
  <si>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</si>
  <si>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</si>
  <si>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</si>
  <si>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</si>
  <si>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</si>
  <si>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</si>
  <si>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</si>
  <si>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</si>
  <si>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</si>
  <si>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</si>
  <si>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</si>
  <si>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</si>
  <si>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</si>
  <si>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</si>
  <si>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</si>
  <si>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</si>
  <si>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</si>
  <si>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</si>
  <si>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</si>
  <si>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</si>
  <si>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</si>
  <si>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</si>
  <si>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</si>
  <si>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</si>
  <si>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</si>
  <si>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</si>
  <si>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</si>
  <si>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</si>
  <si>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</si>
  <si>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</si>
  <si>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</si>
  <si>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</si>
  <si>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</si>
  <si>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</si>
  <si>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</si>
  <si>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</si>
  <si>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</si>
  <si>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</si>
  <si>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</si>
  <si>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</si>
  <si>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</si>
  <si>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</si>
  <si>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</si>
  <si>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</si>
  <si>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</si>
  <si>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</si>
  <si>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</si>
  <si>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</si>
  <si>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</si>
  <si>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</si>
  <si>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</si>
  <si>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</si>
  <si>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</si>
  <si>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</si>
  <si>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</si>
  <si>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</si>
  <si>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</si>
  <si>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</si>
  <si>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</si>
  <si>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</si>
  <si>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</si>
  <si>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</si>
  <si>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</si>
  <si>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</si>
  <si>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</si>
  <si>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</si>
  <si>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</si>
  <si>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</si>
  <si>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</si>
  <si>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</si>
  <si>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</si>
  <si>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</si>
  <si>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</si>
  <si>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</si>
  <si>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</si>
  <si>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</si>
  <si>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</si>
  <si>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</si>
  <si>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</si>
  <si>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</si>
  <si>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</si>
  <si>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</si>
  <si>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</si>
  <si>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</si>
  <si>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</si>
  <si>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</si>
  <si>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</si>
  <si>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</si>
  <si>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</si>
  <si>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</si>
  <si>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</si>
  <si>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</si>
  <si>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</si>
  <si>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</si>
  <si>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</si>
  <si>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</si>
  <si>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</si>
  <si>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</si>
  <si>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</si>
  <si>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</si>
  <si>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</si>
  <si>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</si>
  <si>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</si>
  <si>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</si>
  <si>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</si>
  <si>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</si>
  <si>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</si>
  <si>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</si>
  <si>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</si>
  <si>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</si>
  <si>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</si>
  <si>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</si>
  <si>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</si>
  <si>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</si>
  <si>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</si>
  <si>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</si>
  <si>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</si>
  <si>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</si>
  <si>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</si>
  <si>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</si>
  <si>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</si>
  <si>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</si>
  <si>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</si>
  <si>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</si>
  <si>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</si>
  <si>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</si>
  <si>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</si>
  <si>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</si>
  <si>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</si>
  <si>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</si>
  <si>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</si>
  <si>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</si>
  <si>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</si>
  <si>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</si>
  <si>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</si>
  <si>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</si>
  <si>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</si>
  <si>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</si>
  <si>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</si>
  <si>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</si>
  <si>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</si>
  <si>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</si>
  <si>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</si>
  <si>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</si>
  <si>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</si>
  <si>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</si>
  <si>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</si>
  <si>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</si>
  <si>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</si>
  <si>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</si>
  <si>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</si>
  <si>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</si>
  <si>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</si>
  <si>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</si>
  <si>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</si>
  <si>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</si>
  <si>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</si>
  <si>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</si>
  <si>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</si>
  <si>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</si>
  <si>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</si>
  <si>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</si>
  <si>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</si>
  <si>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</si>
  <si>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</si>
  <si>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</si>
  <si>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</si>
  <si>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</si>
  <si>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</si>
  <si>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</si>
  <si>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</si>
  <si>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</si>
  <si>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</si>
  <si>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</si>
  <si>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</si>
  <si>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</si>
  <si>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</si>
  <si>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</si>
  <si>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</si>
  <si>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</si>
  <si>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</si>
  <si>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</si>
  <si>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</si>
  <si>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</si>
  <si>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</si>
  <si>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</si>
  <si>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</si>
  <si>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</si>
  <si>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</si>
  <si>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</si>
  <si>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</si>
  <si>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</si>
  <si>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</si>
  <si>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</si>
  <si>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</si>
  <si>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</si>
  <si>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</si>
  <si>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</si>
  <si>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</si>
  <si>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</si>
  <si>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</si>
  <si>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</si>
  <si>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</si>
  <si>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</si>
  <si>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</si>
  <si>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</si>
  <si>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</si>
  <si>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</si>
  <si>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</si>
  <si>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</si>
  <si>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</si>
  <si>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</si>
  <si>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</si>
  <si>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</si>
  <si>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</si>
  <si>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</si>
  <si>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</si>
  <si>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</si>
  <si>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</si>
  <si>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</si>
  <si>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</si>
  <si>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</si>
  <si>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</si>
  <si>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</si>
  <si>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</si>
  <si>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</si>
  <si>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</si>
  <si>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</si>
  <si>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</si>
  <si>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</si>
  <si>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</si>
  <si>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</si>
  <si>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</si>
  <si>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</si>
  <si>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</si>
  <si>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</si>
  <si>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</si>
  <si>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</si>
  <si>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</si>
  <si>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</si>
  <si>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</si>
  <si>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</si>
  <si>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</si>
  <si>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</si>
  <si>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</si>
  <si>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</si>
  <si>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</si>
  <si>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</si>
  <si>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</si>
  <si>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</si>
  <si>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</si>
  <si>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</si>
  <si>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</si>
  <si>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</si>
  <si>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</si>
  <si>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</si>
  <si>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</si>
  <si>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</si>
  <si>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</si>
  <si>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</si>
  <si>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</si>
  <si>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</si>
  <si>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</si>
  <si>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</si>
  <si>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</si>
  <si>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</si>
  <si>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</si>
  <si>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</si>
  <si>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</si>
  <si>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</si>
  <si>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</si>
  <si>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</si>
  <si>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</si>
  <si>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</si>
  <si>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</si>
  <si>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</si>
  <si>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</si>
  <si>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</si>
  <si>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</si>
  <si>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</si>
  <si>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</si>
  <si>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</si>
  <si>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</si>
  <si>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</si>
  <si>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</si>
  <si>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</si>
  <si>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</si>
  <si>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</si>
  <si>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</si>
  <si>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</si>
  <si>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</si>
  <si>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</si>
  <si>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</si>
  <si>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</si>
  <si>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</si>
  <si>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</si>
  <si>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</si>
  <si>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</si>
  <si>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</si>
  <si>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</si>
  <si>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</si>
  <si>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</si>
  <si>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</si>
  <si>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</si>
  <si>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</si>
  <si>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</si>
  <si>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</si>
  <si>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</si>
  <si>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</si>
  <si>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</si>
  <si>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</si>
  <si>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</si>
  <si>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</si>
  <si>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</si>
  <si>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</si>
  <si>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</si>
  <si>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</si>
  <si>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</si>
  <si>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</si>
  <si>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</si>
  <si>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</si>
  <si>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</si>
  <si>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</si>
  <si>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</si>
  <si>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</si>
  <si>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</si>
  <si>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</si>
  <si>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</si>
  <si>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</si>
  <si>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</si>
  <si>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</si>
  <si>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</si>
  <si>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</si>
  <si>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</si>
  <si>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</si>
  <si>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</si>
  <si>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</si>
  <si>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</si>
  <si>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</si>
  <si>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</si>
  <si>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</si>
  <si>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</si>
  <si>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</si>
  <si>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</si>
  <si>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</si>
  <si>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</si>
  <si>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</si>
  <si>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</si>
  <si>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</si>
  <si>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</si>
  <si>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</si>
  <si>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</si>
  <si>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</si>
  <si>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</si>
  <si>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</si>
  <si>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</si>
  <si>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</si>
  <si>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</si>
  <si>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</si>
  <si>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</si>
  <si>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</si>
  <si>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</si>
  <si>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</si>
  <si>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</si>
  <si>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</si>
  <si>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</si>
  <si>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</si>
  <si>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</si>
  <si>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</si>
  <si>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</si>
  <si>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</si>
  <si>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</si>
  <si>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</si>
  <si>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</si>
  <si>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</si>
  <si>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</si>
  <si>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</si>
  <si>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</si>
  <si>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</si>
  <si>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</si>
  <si>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</si>
  <si>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</si>
  <si>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</si>
  <si>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</si>
  <si>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</si>
  <si>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</si>
  <si>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</si>
  <si>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</si>
  <si>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</si>
  <si>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</si>
  <si>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</si>
  <si>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</si>
  <si>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</si>
  <si>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</si>
  <si>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</si>
  <si>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</si>
  <si>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</si>
  <si>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</si>
  <si>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</si>
  <si>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</si>
  <si>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</si>
  <si>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</si>
  <si>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</si>
  <si>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</si>
  <si>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</si>
  <si>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</si>
  <si>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</si>
  <si>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</si>
  <si>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</si>
  <si>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</si>
  <si>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</si>
  <si>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</si>
  <si>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</si>
  <si>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</si>
  <si>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</si>
  <si>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</si>
  <si>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</si>
  <si>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</si>
  <si>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</si>
  <si>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</si>
  <si>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</si>
  <si>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</si>
  <si>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</si>
  <si>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</si>
  <si>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</si>
  <si>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</si>
  <si>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</si>
  <si>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</si>
  <si>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</si>
  <si>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</si>
  <si>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</si>
  <si>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</si>
  <si>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</si>
  <si>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</si>
  <si>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</si>
  <si>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</si>
  <si>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</si>
  <si>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</si>
  <si>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</si>
  <si>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</si>
  <si>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</si>
  <si>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</si>
  <si>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</si>
  <si>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</si>
  <si>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</si>
  <si>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</si>
  <si>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</si>
  <si>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</si>
  <si>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</si>
  <si>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</si>
  <si>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</si>
  <si>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</si>
  <si>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</si>
  <si>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</si>
  <si>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</si>
  <si>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</si>
  <si>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</si>
  <si>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</si>
  <si>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</si>
  <si>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</si>
  <si>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</si>
  <si>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</si>
  <si>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</si>
  <si>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</si>
  <si>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</si>
  <si>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</si>
  <si>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</si>
  <si>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</si>
  <si>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</si>
  <si>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</si>
  <si>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</si>
  <si>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</si>
  <si>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</si>
  <si>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</si>
  <si>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</si>
  <si>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</si>
  <si>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</si>
  <si>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</si>
  <si>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</si>
  <si>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</si>
  <si>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</si>
  <si>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</si>
  <si>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</si>
  <si>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</si>
  <si>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</si>
  <si>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</si>
  <si>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</si>
  <si>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</si>
  <si>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</si>
  <si>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</si>
  <si>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</si>
  <si>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</si>
  <si>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</si>
  <si>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</si>
  <si>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</si>
  <si>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</si>
  <si>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</si>
  <si>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</si>
  <si>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</si>
  <si>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</si>
  <si>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</si>
  <si>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</si>
  <si>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</si>
  <si>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</si>
  <si>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</si>
  <si>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</si>
  <si>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</si>
  <si>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</si>
  <si>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</si>
  <si>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</si>
  <si>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</si>
  <si>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</si>
  <si>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</si>
  <si>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</si>
  <si>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</si>
  <si>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</si>
  <si>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</si>
  <si>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</si>
  <si>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</si>
  <si>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</si>
  <si>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</si>
  <si>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</si>
  <si>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</si>
  <si>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</si>
  <si>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</si>
  <si>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</si>
  <si>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</si>
  <si>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</si>
  <si>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</si>
  <si>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</si>
  <si>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</si>
  <si>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</si>
  <si>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</si>
  <si>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</si>
  <si>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</si>
  <si>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</si>
  <si>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</si>
  <si>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</si>
  <si>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</si>
  <si>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</si>
  <si>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</si>
  <si>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</si>
  <si>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</si>
  <si>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</si>
  <si>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</si>
  <si>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</si>
  <si>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</si>
  <si>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</si>
  <si>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</si>
  <si>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</si>
  <si>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</si>
  <si>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</si>
  <si>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</si>
  <si>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</si>
  <si>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</si>
  <si>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</si>
  <si>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</si>
  <si>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</si>
  <si>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</si>
  <si>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</si>
  <si>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</si>
  <si>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</si>
  <si>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</si>
  <si>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</si>
  <si>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</si>
  <si>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</si>
  <si>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</si>
  <si>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</si>
  <si>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</si>
  <si>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</si>
  <si>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</si>
  <si>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</si>
  <si>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</si>
  <si>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</si>
  <si>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</si>
  <si>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</si>
  <si>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</si>
  <si>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</si>
  <si>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</si>
  <si>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</si>
  <si>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</si>
  <si>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</si>
  <si>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</si>
  <si>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</si>
  <si>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</si>
  <si>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</si>
  <si>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</si>
  <si>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</si>
  <si>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</si>
  <si>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</si>
  <si>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</si>
  <si>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</si>
  <si>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</si>
  <si>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</si>
  <si>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</si>
  <si>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</si>
  <si>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</si>
  <si>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</si>
  <si>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</si>
  <si>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</si>
  <si>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</si>
  <si>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</si>
  <si>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</si>
  <si>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</si>
  <si>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</si>
  <si>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</si>
  <si>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</si>
  <si>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</si>
  <si>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</si>
  <si>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</si>
  <si>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</si>
  <si>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</si>
  <si>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</si>
  <si>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</si>
  <si>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</si>
  <si>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</si>
  <si>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</si>
  <si>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</si>
  <si>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</si>
  <si>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</si>
  <si>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</si>
  <si>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</si>
  <si>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</si>
  <si>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</si>
  <si>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</si>
  <si>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</si>
  <si>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</si>
  <si>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</si>
  <si>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</si>
  <si>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</si>
  <si>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</si>
  <si>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</si>
  <si>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</si>
  <si>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</si>
  <si>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</si>
  <si>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</si>
  <si>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</si>
  <si>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</si>
  <si>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</si>
  <si>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</si>
  <si>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</si>
  <si>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</si>
  <si>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</si>
  <si>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</si>
  <si>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</si>
  <si>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</si>
  <si>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</si>
  <si>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</si>
  <si>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</si>
  <si>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</si>
  <si>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</si>
  <si>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</si>
  <si>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</si>
  <si>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</si>
  <si>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</si>
  <si>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</si>
  <si>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</si>
  <si>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</si>
  <si>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</si>
  <si>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</si>
  <si>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</si>
  <si>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</si>
  <si>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</si>
  <si>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</si>
  <si>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</si>
  <si>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</si>
  <si>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</si>
  <si>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</si>
  <si>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</si>
  <si>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</si>
  <si>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</si>
  <si>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</si>
  <si>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</si>
  <si>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</si>
  <si>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</si>
  <si>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</si>
  <si>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</si>
  <si>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</si>
  <si>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</si>
  <si>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</si>
  <si>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</si>
  <si>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</si>
  <si>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</si>
  <si>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</si>
  <si>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</si>
  <si>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</si>
  <si>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</si>
  <si>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</si>
  <si>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</si>
  <si>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</si>
  <si>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</si>
  <si>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</si>
  <si>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</si>
  <si>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</si>
  <si>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</si>
  <si>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</si>
  <si>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</si>
  <si>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</si>
  <si>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</si>
  <si>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</si>
  <si>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</si>
  <si>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</si>
  <si>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</si>
  <si>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</si>
  <si>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</si>
  <si>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</si>
  <si>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</si>
  <si>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</si>
  <si>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</si>
  <si>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</si>
  <si>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</si>
  <si>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</si>
  <si>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</si>
  <si>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</si>
  <si>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</si>
  <si>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</si>
  <si>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</si>
  <si>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</si>
  <si>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</si>
  <si>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</si>
  <si>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</si>
  <si>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</si>
  <si>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</si>
  <si>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</si>
  <si>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</si>
  <si>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</si>
  <si>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</si>
  <si>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</si>
  <si>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</si>
  <si>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</si>
  <si>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</si>
  <si>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</si>
  <si>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</si>
  <si>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</si>
  <si>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</si>
  <si>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</si>
  <si>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</si>
  <si>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</si>
  <si>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</si>
  <si>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</si>
  <si>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</si>
  <si>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</si>
  <si>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</si>
  <si>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</si>
  <si>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</si>
  <si>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</si>
  <si>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</si>
  <si>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</si>
  <si>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</si>
  <si>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</si>
  <si>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</si>
  <si>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</si>
  <si>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</si>
  <si>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</si>
  <si>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</si>
  <si>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</si>
  <si>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</si>
  <si>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</si>
  <si>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</si>
  <si>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</si>
  <si>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</si>
  <si>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</si>
  <si>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</si>
  <si>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</si>
  <si>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</si>
  <si>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</si>
  <si>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</si>
  <si>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</si>
  <si>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</si>
  <si>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</si>
  <si>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</si>
  <si>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</si>
  <si>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</si>
  <si>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</si>
  <si>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</si>
  <si>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</si>
  <si>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</si>
  <si>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</si>
  <si>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</si>
  <si>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</si>
  <si>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</si>
  <si>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</si>
  <si>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</si>
  <si>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</si>
  <si>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</si>
  <si>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</si>
  <si>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</si>
  <si>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</si>
  <si>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</si>
  <si>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</si>
  <si>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</si>
  <si>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</si>
  <si>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</si>
  <si>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</si>
  <si>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</si>
  <si>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</si>
  <si>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</si>
  <si>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</si>
  <si>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</si>
  <si>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</si>
  <si>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</si>
  <si>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</si>
  <si>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</si>
  <si>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</si>
  <si>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</si>
  <si>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</si>
  <si>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</si>
  <si>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</si>
  <si>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</si>
  <si>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</si>
  <si>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</si>
  <si>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</si>
  <si>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</si>
  <si>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</si>
  <si>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</si>
  <si>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</si>
  <si>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</si>
  <si>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</si>
  <si>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</si>
  <si>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</si>
  <si>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</si>
  <si>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</si>
  <si>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</si>
  <si>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</si>
  <si>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</si>
  <si>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</si>
  <si>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</si>
  <si>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</si>
  <si>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</si>
  <si>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</si>
  <si>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</si>
  <si>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</si>
  <si>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</si>
  <si>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</si>
  <si>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</si>
  <si>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</si>
  <si>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</si>
  <si>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</si>
  <si>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</si>
  <si>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</si>
  <si>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</si>
  <si>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</si>
  <si>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</si>
  <si>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</si>
  <si>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</si>
  <si>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</si>
  <si>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</si>
  <si>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</si>
  <si>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</si>
  <si>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</si>
  <si>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</si>
  <si>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</si>
  <si>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</si>
  <si>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</si>
  <si>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</si>
  <si>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</si>
  <si>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</si>
  <si>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</si>
  <si>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</si>
  <si>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</si>
  <si>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</si>
  <si>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</si>
  <si>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</si>
  <si>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</si>
  <si>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</si>
  <si>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</si>
  <si>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</si>
  <si>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</si>
  <si>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</si>
  <si>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</si>
  <si>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</si>
  <si>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</si>
  <si>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</si>
  <si>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</si>
  <si>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</si>
  <si>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</si>
  <si>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</si>
  <si>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</si>
  <si>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</si>
  <si>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</si>
  <si>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</si>
  <si>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</si>
  <si>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</si>
  <si>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</si>
  <si>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</si>
  <si>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</si>
  <si>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</si>
  <si>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</si>
  <si>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</si>
  <si>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</si>
  <si>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</si>
  <si>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</si>
  <si>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</si>
  <si>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</si>
  <si>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</si>
  <si>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</si>
  <si>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</si>
  <si>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</si>
  <si>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</si>
  <si>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</si>
  <si>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</si>
  <si>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</si>
  <si>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</si>
  <si>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</si>
  <si>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</si>
  <si>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</si>
  <si>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</si>
  <si>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</si>
  <si>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</si>
  <si>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</si>
  <si>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</si>
  <si>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</si>
  <si>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</si>
  <si>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</si>
  <si>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</si>
  <si>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</si>
  <si>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</si>
  <si>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</si>
  <si>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</si>
  <si>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</si>
  <si>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</si>
  <si>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</si>
  <si>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</si>
  <si>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</si>
  <si>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</si>
  <si>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</si>
  <si>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</si>
  <si>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</si>
  <si>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</si>
  <si>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</si>
  <si>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</si>
  <si>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</si>
  <si>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</si>
  <si>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</si>
  <si>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</si>
  <si>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</si>
  <si>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</si>
  <si>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</si>
  <si>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</si>
  <si>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</si>
  <si>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</si>
  <si>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</si>
  <si>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</si>
  <si>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</si>
  <si>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</si>
  <si>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</si>
  <si>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</si>
  <si>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</si>
  <si>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</si>
  <si>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</si>
  <si>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</si>
  <si>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</si>
  <si>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</si>
  <si>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</si>
  <si>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</si>
  <si>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</si>
  <si>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</si>
  <si>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</si>
  <si>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</si>
  <si>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</si>
  <si>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</si>
  <si>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</si>
  <si>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</si>
  <si>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</si>
  <si>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</si>
  <si>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</si>
  <si>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</si>
  <si>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</si>
  <si>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</si>
  <si>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</si>
  <si>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</si>
  <si>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</si>
  <si>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</si>
  <si>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</si>
  <si>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</si>
  <si>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</si>
  <si>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</si>
  <si>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</si>
  <si>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</si>
  <si>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</si>
  <si>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</si>
  <si>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</si>
  <si>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</si>
  <si>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</si>
  <si>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</si>
  <si>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</si>
  <si>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</si>
  <si>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</si>
  <si>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</si>
  <si>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</si>
  <si>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</si>
  <si>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</si>
  <si>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</si>
  <si>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</si>
  <si>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</si>
  <si>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</si>
  <si>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</si>
  <si>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</si>
  <si>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</si>
  <si>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</si>
  <si>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</si>
  <si>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</si>
  <si>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</si>
  <si>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</si>
  <si>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</si>
  <si>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</si>
  <si>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</si>
  <si>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</si>
  <si>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</si>
  <si>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</si>
  <si>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</si>
  <si>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</si>
  <si>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</si>
  <si>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</si>
  <si>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</si>
  <si>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</si>
  <si>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</si>
  <si>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</si>
  <si>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</si>
  <si>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</si>
  <si>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</si>
  <si>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</si>
  <si>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</si>
  <si>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</si>
  <si>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</si>
  <si>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</si>
  <si>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</si>
  <si>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</si>
  <si>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</si>
  <si>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</si>
  <si>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</si>
  <si>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</si>
  <si>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</si>
  <si>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</si>
  <si>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</si>
  <si>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</si>
  <si>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</si>
  <si>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</si>
  <si>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</si>
  <si>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</si>
  <si>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</si>
  <si>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</si>
  <si>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</si>
  <si>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</si>
  <si>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</si>
  <si>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</si>
  <si>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</si>
  <si>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</si>
  <si>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</si>
  <si>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</si>
  <si>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</si>
  <si>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</si>
  <si>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</si>
  <si>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</si>
  <si>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</si>
  <si>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</si>
  <si>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</si>
  <si>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</si>
  <si>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</si>
  <si>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</si>
  <si>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</si>
  <si>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</si>
  <si>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</si>
  <si>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</si>
  <si>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</si>
  <si>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</si>
  <si>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</si>
  <si>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</si>
  <si>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</si>
  <si>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</si>
  <si>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</si>
  <si>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</si>
  <si>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</si>
  <si>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</si>
  <si>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</si>
  <si>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</si>
  <si>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</si>
  <si>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</si>
  <si>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</si>
  <si>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</si>
  <si>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</si>
  <si>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</si>
  <si>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</si>
  <si>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</si>
  <si>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</si>
  <si>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</si>
  <si>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</si>
  <si>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</si>
  <si>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</si>
  <si>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</si>
  <si>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</si>
  <si>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</si>
  <si>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</si>
  <si>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</si>
  <si>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</si>
  <si>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</si>
  <si>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</si>
  <si>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</si>
  <si>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</si>
  <si>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</si>
  <si>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</si>
  <si>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</si>
  <si>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</si>
  <si>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</si>
  <si>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</si>
  <si>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</si>
  <si>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</si>
  <si>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</si>
  <si>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</si>
  <si>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</si>
  <si>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</si>
  <si>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</si>
  <si>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</si>
  <si>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</si>
  <si>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</si>
  <si>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</si>
  <si>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</si>
  <si>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</si>
  <si>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</si>
  <si>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</si>
  <si>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</si>
  <si>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</si>
  <si>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</si>
  <si>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</si>
  <si>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</si>
  <si>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</si>
  <si>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</si>
  <si>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</si>
  <si>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</si>
  <si>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</si>
  <si>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</si>
  <si>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</si>
  <si>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</si>
  <si>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</si>
  <si>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</si>
  <si>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</si>
  <si>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</si>
  <si>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</si>
  <si>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</si>
  <si>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</si>
  <si>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</si>
  <si>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</si>
  <si>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</si>
  <si>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</si>
  <si>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</si>
  <si>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</si>
  <si>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</si>
  <si>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</si>
  <si>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</si>
  <si>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</si>
  <si>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</si>
  <si>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</si>
  <si>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</si>
  <si>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</si>
  <si>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</si>
  <si>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</si>
  <si>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</si>
  <si>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</si>
  <si>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</si>
  <si>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</si>
  <si>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</si>
  <si>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</si>
  <si>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</si>
  <si>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</si>
  <si>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</si>
  <si>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</si>
  <si>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</si>
  <si>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</si>
  <si>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</si>
  <si>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</si>
  <si>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</si>
  <si>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</si>
  <si>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</si>
  <si>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</si>
  <si>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</si>
  <si>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</si>
  <si>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</si>
  <si>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</si>
  <si>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</si>
  <si>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</si>
  <si>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</si>
  <si>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</si>
  <si>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</si>
  <si>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</si>
  <si>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</si>
  <si>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</si>
  <si>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</si>
  <si>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</si>
  <si>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</si>
  <si>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</si>
  <si>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</si>
  <si>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</si>
  <si>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</si>
  <si>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</si>
  <si>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</si>
  <si>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</si>
  <si>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</si>
  <si>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</si>
  <si>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</si>
  <si>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</si>
  <si>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</si>
  <si>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</si>
  <si>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</si>
  <si>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</si>
  <si>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</si>
  <si>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</si>
  <si>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</si>
  <si>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</si>
  <si>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</si>
  <si>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</si>
  <si>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</si>
  <si>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</si>
  <si>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</si>
  <si>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</si>
  <si>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</si>
  <si>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</si>
  <si>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</si>
  <si>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</si>
  <si>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</si>
  <si>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</si>
  <si>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</si>
  <si>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</si>
  <si>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</si>
  <si>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</si>
  <si>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</si>
  <si>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</si>
  <si>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</si>
  <si>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</si>
  <si>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</si>
  <si>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</si>
  <si>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</si>
  <si>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</si>
  <si>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</si>
  <si>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</si>
  <si>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</si>
  <si>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</si>
  <si>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</si>
  <si>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</si>
  <si>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</si>
  <si>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</si>
  <si>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</si>
  <si>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</si>
  <si>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</si>
  <si>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</si>
  <si>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</si>
  <si>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</si>
  <si>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</si>
  <si>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</si>
  <si>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</si>
  <si>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</si>
  <si>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</si>
  <si>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</si>
  <si>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</si>
  <si>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</si>
  <si>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</si>
  <si>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</si>
  <si>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</si>
  <si>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</si>
  <si>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</si>
  <si>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</si>
  <si>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</si>
  <si>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</si>
  <si>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</si>
  <si>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</si>
  <si>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</si>
  <si>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</si>
  <si>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</si>
  <si>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</si>
  <si>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</si>
  <si>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</si>
  <si>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</si>
  <si>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</si>
  <si>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</si>
  <si>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</si>
  <si>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</si>
  <si>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</si>
  <si>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</si>
  <si>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</si>
  <si>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</si>
  <si>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</si>
  <si>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</si>
  <si>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</si>
  <si>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</si>
  <si>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</si>
  <si>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</si>
  <si>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</si>
  <si>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</si>
  <si>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</si>
  <si>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</si>
  <si>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</si>
  <si>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</si>
  <si>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</si>
  <si>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</si>
  <si>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</si>
  <si>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</si>
  <si>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</si>
  <si>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</si>
  <si>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</si>
  <si>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</si>
  <si>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</si>
  <si>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</si>
  <si>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</si>
  <si>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</si>
  <si>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</si>
  <si>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</si>
  <si>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</si>
  <si>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</si>
  <si>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</si>
  <si>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</si>
  <si>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</si>
  <si>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</si>
  <si>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</si>
  <si>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</si>
  <si>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</si>
  <si>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</si>
  <si>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</si>
  <si>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</si>
  <si>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</si>
  <si>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</si>
  <si>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</si>
  <si>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</si>
  <si>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</si>
  <si>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</si>
  <si>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</si>
  <si>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</si>
  <si>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</si>
  <si>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</si>
  <si>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</si>
  <si>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</si>
  <si>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</si>
  <si>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</si>
  <si>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</si>
  <si>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</si>
  <si>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</si>
  <si>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</si>
  <si>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</si>
  <si>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</si>
  <si>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</si>
  <si>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</si>
  <si>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</si>
  <si>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</si>
  <si>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</si>
  <si>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</si>
  <si>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</si>
  <si>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</si>
  <si>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</si>
  <si>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</si>
  <si>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</si>
  <si>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</si>
  <si>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</si>
  <si>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</si>
  <si>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</si>
  <si>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</si>
  <si>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</si>
  <si>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</si>
  <si>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</si>
  <si>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</si>
  <si>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</si>
  <si>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</si>
  <si>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</si>
  <si>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</si>
  <si>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</si>
  <si>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</si>
  <si>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</si>
  <si>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</si>
  <si>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</si>
  <si>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</si>
  <si>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</si>
  <si>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</si>
  <si>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</si>
  <si>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</si>
  <si>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</si>
  <si>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</si>
  <si>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</si>
  <si>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</si>
  <si>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</si>
  <si>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</si>
  <si>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</si>
  <si>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</si>
  <si>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</si>
  <si>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</si>
  <si>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</si>
  <si>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</si>
  <si>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</si>
  <si>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</si>
  <si>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</si>
  <si>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</si>
  <si>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</si>
  <si>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</si>
  <si>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</si>
  <si>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</si>
  <si>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</si>
  <si>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</si>
  <si>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</si>
  <si>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</si>
  <si>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</si>
  <si>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</si>
  <si>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</si>
  <si>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</si>
  <si>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</si>
  <si>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</si>
  <si>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</si>
  <si>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</si>
  <si>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</si>
  <si>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</si>
  <si>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</si>
  <si>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</si>
  <si>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</si>
  <si>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</si>
  <si>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</si>
  <si>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</si>
  <si>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</si>
  <si>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</si>
  <si>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</si>
  <si>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</si>
  <si>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</si>
  <si>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</si>
  <si>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</si>
  <si>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</si>
  <si>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</si>
  <si>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</si>
  <si>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</si>
  <si>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</si>
  <si>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</si>
  <si>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</si>
  <si>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</si>
  <si>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</si>
  <si>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</si>
  <si>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</si>
  <si>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</si>
  <si>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</si>
  <si>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</si>
  <si>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</si>
  <si>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</si>
  <si>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</si>
  <si>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</si>
  <si>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</si>
  <si>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</si>
  <si>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</si>
  <si>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</si>
  <si>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</si>
  <si>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</si>
  <si>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</si>
  <si>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</si>
  <si>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</si>
  <si>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</si>
  <si>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</si>
  <si>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</si>
  <si>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</si>
  <si>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</si>
  <si>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</si>
  <si>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</si>
  <si>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</si>
  <si>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</si>
  <si>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</si>
  <si>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</si>
  <si>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</si>
  <si>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</si>
  <si>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</si>
  <si>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</si>
  <si>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</si>
  <si>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</si>
  <si>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</si>
  <si>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</si>
  <si>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</si>
  <si>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</si>
  <si>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</si>
  <si>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</si>
  <si>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</si>
  <si>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</si>
  <si>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</si>
  <si>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</si>
  <si>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</si>
  <si>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</si>
  <si>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</si>
  <si>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</si>
  <si>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</si>
  <si>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</si>
  <si>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</si>
  <si>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</si>
  <si>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</si>
  <si>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</si>
  <si>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</si>
  <si>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</si>
  <si>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</si>
  <si>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</si>
  <si>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</si>
  <si>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</si>
  <si>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</si>
  <si>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</si>
  <si>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</si>
  <si>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</si>
  <si>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</si>
  <si>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</si>
  <si>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</si>
  <si>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</si>
  <si>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</si>
  <si>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</si>
  <si>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</si>
  <si>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</si>
  <si>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</si>
  <si>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</si>
  <si>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</si>
  <si>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</si>
  <si>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</si>
  <si>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</si>
  <si>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</si>
  <si>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</si>
  <si>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</si>
  <si>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</si>
  <si>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</si>
  <si>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</si>
  <si>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</si>
  <si>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</si>
  <si>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</si>
  <si>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</si>
  <si>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</si>
  <si>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</si>
  <si>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</si>
  <si>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</si>
  <si>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</si>
  <si>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</si>
  <si>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</si>
  <si>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</si>
  <si>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</si>
  <si>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</si>
  <si>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</si>
  <si>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</si>
  <si>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</si>
  <si>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</si>
  <si>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</si>
  <si>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</si>
  <si>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</si>
  <si>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</si>
  <si>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</si>
  <si>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</si>
  <si>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</si>
  <si>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</si>
  <si>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</si>
  <si>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</si>
  <si>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</si>
  <si>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</si>
  <si>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</si>
  <si>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</si>
  <si>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</si>
  <si>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</si>
  <si>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</si>
  <si>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</si>
  <si>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</si>
  <si>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</si>
  <si>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</si>
  <si>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</si>
  <si>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</si>
  <si>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</si>
  <si>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</si>
  <si>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</si>
  <si>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</si>
  <si>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</si>
  <si>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</si>
  <si>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</si>
  <si>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</si>
  <si>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</si>
  <si>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</si>
  <si>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</si>
  <si>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</si>
  <si>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</si>
  <si>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</si>
  <si>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</si>
  <si>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</si>
  <si>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</si>
  <si>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</si>
  <si>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</si>
  <si>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</si>
  <si>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</si>
  <si>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</si>
  <si>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</si>
  <si>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</si>
  <si>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</si>
  <si>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</si>
  <si>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</si>
  <si>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</si>
  <si>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</si>
  <si>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</si>
  <si>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</si>
  <si>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</si>
  <si>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</si>
  <si>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</si>
  <si>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</si>
  <si>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</si>
  <si>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</si>
  <si>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</si>
  <si>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</si>
  <si>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</si>
  <si>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</si>
  <si>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</si>
  <si>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</si>
  <si>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</si>
  <si>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</si>
  <si>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</si>
  <si>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</si>
  <si>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</si>
  <si>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</si>
  <si>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</si>
  <si>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</si>
  <si>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</si>
  <si>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</si>
  <si>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</si>
  <si>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</si>
  <si>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</si>
  <si>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</si>
  <si>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</si>
  <si>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</si>
  <si>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</si>
  <si>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</si>
  <si>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</si>
  <si>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</si>
  <si>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</si>
  <si>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</si>
  <si>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</si>
  <si>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</si>
  <si>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</si>
  <si>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</si>
  <si>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</si>
  <si>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</si>
  <si>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</si>
  <si>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</si>
  <si>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</si>
  <si>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</si>
  <si>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</si>
  <si>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</si>
  <si>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</si>
  <si>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</si>
  <si>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</si>
  <si>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</si>
  <si>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</si>
  <si>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</si>
  <si>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</si>
  <si>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</si>
  <si>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</si>
  <si>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</si>
  <si>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</si>
  <si>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</si>
  <si>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</si>
  <si>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</si>
  <si>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</si>
  <si>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</si>
  <si>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</si>
  <si>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</si>
  <si>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</si>
  <si>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</si>
  <si>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</si>
  <si>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</si>
  <si>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</si>
  <si>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</si>
  <si>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</si>
  <si>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</si>
  <si>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</si>
  <si>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</si>
  <si>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</si>
  <si>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</si>
  <si>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</si>
  <si>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</si>
  <si>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</si>
  <si>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</si>
  <si>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</si>
  <si>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</si>
  <si>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</si>
  <si>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</si>
  <si>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</si>
  <si>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</si>
  <si>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</si>
  <si>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</si>
  <si>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</si>
  <si>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</si>
  <si>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</si>
  <si>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</si>
  <si>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</si>
  <si>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</si>
  <si>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</si>
  <si>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</si>
  <si>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</si>
  <si>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</si>
  <si>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</si>
  <si>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</si>
  <si>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</si>
  <si>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</si>
  <si>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</si>
  <si>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</si>
  <si>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</si>
  <si>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</si>
  <si>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</si>
  <si>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</si>
  <si>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</si>
  <si>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</si>
  <si>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</si>
  <si>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</si>
  <si>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</si>
  <si>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</si>
  <si>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</si>
  <si>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</si>
  <si>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</si>
  <si>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</si>
  <si>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</si>
  <si>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</si>
  <si>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</si>
  <si>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</si>
  <si>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</si>
  <si>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</si>
  <si>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</si>
  <si>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</si>
  <si>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</si>
  <si>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</si>
  <si>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</si>
  <si>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</si>
  <si>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</si>
  <si>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</si>
  <si>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</si>
  <si>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</si>
  <si>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</si>
  <si>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</si>
  <si>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</si>
  <si>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</si>
  <si>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</si>
  <si>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</si>
  <si>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</si>
  <si>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</si>
  <si>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</si>
  <si>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</si>
  <si>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</si>
  <si>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</si>
  <si>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</si>
  <si>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</si>
  <si>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</si>
  <si>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</si>
  <si>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</si>
  <si>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</si>
  <si>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</si>
  <si>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</si>
  <si>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</si>
  <si>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</si>
  <si>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</si>
  <si>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</si>
  <si>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</si>
  <si>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</si>
  <si>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</si>
  <si>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</si>
  <si>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</si>
  <si>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</si>
  <si>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</si>
  <si>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</si>
  <si>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</si>
  <si>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</si>
  <si>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</si>
  <si>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</si>
  <si>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</si>
  <si>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</si>
  <si>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</si>
  <si>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</si>
  <si>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</si>
  <si>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</si>
  <si>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</si>
  <si>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</si>
  <si>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</si>
  <si>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</si>
  <si>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</si>
  <si>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</si>
  <si>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</si>
  <si>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</si>
  <si>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</si>
  <si>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</si>
  <si>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</si>
  <si>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</si>
  <si>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</si>
  <si>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</si>
  <si>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</si>
  <si>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</si>
  <si>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</si>
  <si>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</si>
  <si>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</si>
  <si>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</si>
  <si>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</si>
  <si>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</si>
  <si>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</si>
  <si>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</si>
  <si>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</si>
  <si>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</si>
  <si>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</si>
  <si>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</si>
  <si>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</si>
  <si>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</si>
  <si>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</si>
  <si>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</si>
  <si>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</si>
  <si>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</si>
  <si>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</si>
  <si>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</si>
  <si>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</si>
  <si>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</si>
  <si>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</si>
  <si>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</si>
  <si>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</si>
  <si>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</si>
  <si>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</si>
  <si>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</si>
  <si>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</si>
  <si>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</si>
  <si>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</si>
  <si>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</si>
  <si>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</si>
  <si>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</si>
  <si>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</si>
  <si>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</si>
  <si>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</si>
  <si>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</si>
  <si>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</si>
  <si>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</si>
  <si>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</si>
  <si>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</si>
  <si>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</si>
  <si>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</si>
  <si>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</si>
  <si>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</si>
  <si>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</si>
  <si>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</si>
  <si>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</si>
  <si>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</si>
  <si>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</si>
  <si>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</si>
  <si>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</si>
  <si>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</si>
  <si>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</si>
  <si>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</si>
  <si>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</si>
  <si>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</si>
  <si>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</si>
  <si>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</si>
  <si>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</si>
  <si>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</si>
  <si>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</si>
  <si>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</si>
  <si>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</si>
  <si>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</si>
  <si>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</si>
  <si>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</si>
  <si>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</si>
  <si>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</si>
  <si>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</si>
  <si>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</si>
  <si>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</si>
  <si>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</si>
  <si>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</si>
  <si>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</si>
  <si>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</si>
  <si>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</si>
  <si>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</si>
  <si>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</si>
  <si>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</si>
  <si>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</si>
  <si>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</si>
  <si>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</si>
  <si>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</si>
  <si>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</si>
  <si>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</si>
  <si>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</si>
  <si>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</si>
  <si>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</si>
  <si>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</si>
  <si>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</si>
  <si>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</si>
  <si>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</si>
  <si>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</si>
  <si>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</si>
  <si>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</si>
  <si>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</si>
  <si>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</si>
  <si>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</si>
  <si>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</si>
  <si>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</si>
  <si>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</si>
  <si>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</si>
  <si>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</si>
  <si>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</si>
  <si>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</si>
  <si>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</si>
  <si>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</si>
  <si>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</si>
  <si>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</si>
  <si>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</si>
  <si>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</si>
  <si>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</si>
  <si>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</si>
  <si>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</si>
  <si>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</si>
  <si>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</si>
  <si>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</si>
  <si>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</si>
  <si>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</si>
  <si>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</si>
  <si>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</si>
  <si>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</si>
  <si>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</si>
  <si>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</si>
  <si>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</si>
  <si>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</si>
  <si>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</si>
  <si>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</si>
  <si>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</si>
  <si>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</si>
  <si>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</si>
  <si>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</si>
  <si>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</si>
  <si>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</si>
  <si>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</si>
  <si>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</si>
  <si>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</si>
  <si>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</si>
  <si>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</si>
  <si>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</si>
  <si>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</si>
  <si>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</si>
  <si>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</si>
  <si>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</si>
  <si>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</si>
  <si>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</si>
  <si>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</si>
  <si>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</si>
  <si>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</si>
  <si>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</si>
  <si>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</si>
  <si>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</si>
  <si>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</si>
  <si>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</si>
  <si>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</si>
  <si>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</si>
  <si>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</si>
  <si>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</si>
  <si>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</si>
  <si>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</si>
  <si>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</si>
  <si>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</si>
  <si>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</si>
  <si>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</si>
  <si>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</si>
  <si>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</si>
  <si>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</si>
  <si>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</si>
  <si>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</si>
  <si>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</si>
  <si>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</si>
  <si>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</si>
  <si>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</si>
  <si>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</si>
  <si>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</si>
  <si>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</si>
  <si>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</si>
  <si>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</si>
  <si>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</si>
  <si>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</si>
  <si>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</si>
  <si>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</si>
  <si>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</si>
  <si>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</si>
  <si>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</si>
  <si>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</si>
  <si>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</si>
  <si>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</si>
  <si>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</si>
  <si>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</si>
  <si>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</si>
  <si>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</si>
  <si>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</si>
  <si>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</si>
  <si>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</si>
  <si>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</si>
  <si>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</si>
  <si>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</si>
  <si>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</si>
  <si>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</si>
  <si>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</si>
  <si>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</si>
  <si>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</si>
  <si>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</si>
  <si>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</si>
  <si>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</si>
  <si>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</si>
  <si>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</si>
  <si>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</si>
  <si>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</si>
  <si>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</si>
  <si>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</si>
  <si>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</si>
  <si>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</si>
  <si>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</si>
  <si>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</si>
  <si>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</si>
  <si>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</si>
  <si>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</si>
  <si>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</si>
  <si>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</si>
  <si>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</si>
  <si>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</si>
  <si>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</si>
  <si>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</si>
  <si>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</si>
  <si>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</si>
  <si>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</si>
  <si>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</si>
  <si>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</si>
  <si>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</si>
  <si>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</si>
  <si>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</si>
  <si>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</si>
  <si>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</si>
  <si>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</si>
  <si>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</si>
  <si>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</si>
  <si>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</si>
  <si>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</si>
  <si>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</si>
  <si>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</si>
  <si>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</si>
  <si>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</si>
  <si>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</si>
  <si>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</si>
  <si>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</si>
  <si>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</si>
  <si>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</si>
  <si>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</si>
  <si>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</si>
  <si>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</si>
  <si>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</si>
  <si>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</si>
  <si>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</si>
  <si>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</si>
  <si>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</si>
  <si>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</si>
  <si>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</si>
  <si>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</si>
  <si>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</si>
  <si>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</si>
  <si>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</si>
  <si>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</si>
  <si>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</si>
  <si>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</si>
  <si>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</si>
  <si>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</si>
  <si>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</si>
  <si>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</si>
  <si>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</si>
  <si>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</si>
  <si>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</si>
  <si>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</si>
  <si>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</si>
  <si>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</si>
  <si>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</si>
  <si>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</si>
  <si>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</si>
  <si>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</si>
  <si>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</si>
  <si>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</si>
  <si>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</si>
  <si>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</si>
  <si>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</si>
  <si>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</si>
  <si>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</si>
  <si>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</si>
  <si>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</si>
  <si>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</si>
  <si>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</si>
  <si>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</si>
  <si>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</si>
  <si>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</si>
  <si>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</si>
  <si>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</si>
  <si>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</si>
  <si>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</si>
  <si>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</si>
  <si>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</si>
  <si>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</si>
  <si>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</si>
  <si>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</si>
  <si>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</si>
  <si>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</si>
  <si>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</si>
  <si>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</si>
  <si>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</si>
  <si>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</si>
  <si>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</si>
  <si>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</si>
  <si>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</si>
  <si>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</si>
  <si>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</si>
  <si>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</si>
  <si>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</si>
  <si>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</si>
  <si>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</si>
  <si>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</si>
  <si>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</si>
  <si>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</si>
  <si>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</si>
  <si>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</si>
  <si>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</si>
  <si>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</si>
  <si>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</si>
  <si>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</si>
  <si>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</si>
  <si>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</si>
  <si>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</si>
  <si>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</si>
  <si>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</si>
  <si>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</si>
  <si>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</si>
  <si>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</si>
  <si>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</si>
  <si>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</si>
  <si>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</si>
  <si>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</si>
  <si>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</si>
  <si>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</si>
  <si>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</si>
  <si>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</si>
  <si>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</si>
  <si>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</si>
  <si>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</si>
  <si>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</si>
  <si>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</si>
  <si>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</si>
  <si>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</si>
  <si>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</si>
  <si>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</si>
  <si>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</si>
  <si>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</si>
  <si>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</si>
  <si>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</si>
  <si>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</si>
  <si>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</si>
  <si>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</si>
  <si>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</si>
  <si>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</si>
  <si>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</si>
  <si>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</si>
  <si>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</si>
  <si>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</si>
  <si>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</si>
  <si>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</si>
  <si>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</si>
  <si>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</si>
  <si>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</si>
  <si>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</si>
  <si>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</si>
  <si>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</si>
  <si>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</si>
  <si>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</si>
  <si>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</si>
  <si>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</si>
  <si>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</si>
  <si>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</si>
  <si>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</si>
  <si>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</si>
  <si>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</si>
  <si>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</si>
  <si>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</si>
  <si>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</si>
  <si>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</si>
  <si>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</si>
  <si>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</si>
  <si>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</si>
  <si>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</si>
  <si>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</si>
  <si>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</si>
  <si>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</si>
  <si>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</si>
  <si>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</si>
  <si>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</si>
  <si>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</si>
  <si>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</si>
  <si>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</si>
  <si>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</si>
  <si>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</si>
  <si>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</si>
  <si>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</si>
  <si>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</si>
  <si>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</si>
  <si>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</si>
  <si>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</si>
  <si>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</si>
  <si>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</si>
  <si>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</si>
  <si>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</si>
  <si>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</si>
  <si>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</si>
  <si>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</si>
  <si>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</si>
  <si>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</si>
  <si>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</si>
  <si>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</si>
  <si>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</si>
  <si>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</si>
  <si>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</si>
  <si>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</si>
  <si>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</si>
  <si>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</si>
  <si>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</si>
  <si>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</si>
  <si>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</si>
  <si>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</si>
  <si>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</si>
  <si>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</si>
  <si>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</si>
  <si>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</si>
  <si>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</si>
  <si>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</si>
  <si>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</si>
  <si>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</si>
  <si>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</si>
  <si>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</si>
  <si>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</si>
  <si>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</si>
  <si>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</si>
  <si>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</si>
  <si>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</si>
  <si>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</si>
  <si>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</si>
  <si>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</si>
  <si>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</si>
  <si>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</si>
  <si>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</si>
  <si>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</si>
  <si>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</si>
  <si>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</si>
  <si>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</si>
  <si>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</si>
  <si>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</si>
  <si>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</si>
  <si>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</si>
  <si>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</si>
  <si>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</si>
  <si>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</si>
  <si>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</si>
  <si>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</si>
  <si>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</si>
  <si>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</si>
  <si>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</si>
  <si>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</si>
  <si>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</si>
  <si>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</si>
  <si>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</si>
  <si>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</si>
  <si>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</si>
  <si>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</si>
  <si>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</si>
  <si>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</si>
  <si>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</si>
  <si>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</si>
  <si>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</si>
  <si>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</si>
  <si>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</si>
  <si>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</si>
  <si>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</si>
  <si>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</si>
  <si>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</si>
  <si>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</si>
  <si>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</si>
  <si>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</si>
  <si>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</si>
  <si>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</si>
  <si>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</si>
  <si>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</si>
  <si>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</si>
  <si>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</si>
  <si>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</si>
  <si>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</si>
  <si>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</si>
  <si>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</si>
  <si>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</si>
  <si>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</si>
  <si>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</si>
  <si>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</si>
  <si>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</si>
  <si>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</si>
  <si>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</si>
  <si>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</si>
  <si>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</si>
  <si>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</si>
  <si>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</si>
  <si>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</si>
  <si>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</si>
  <si>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</si>
  <si>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</si>
  <si>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</si>
  <si>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</si>
  <si>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</si>
  <si>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</si>
  <si>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</si>
  <si>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</si>
  <si>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</si>
  <si>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</si>
  <si>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</si>
  <si>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</si>
  <si>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</si>
  <si>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</si>
  <si>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</si>
  <si>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</si>
  <si>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</si>
  <si>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</si>
  <si>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</si>
  <si>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</si>
  <si>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</si>
  <si>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</si>
  <si>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</si>
  <si>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</si>
  <si>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</si>
  <si>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</si>
  <si>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</si>
  <si>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</si>
  <si>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</si>
  <si>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</si>
  <si>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</si>
  <si>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</si>
  <si>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</si>
  <si>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</si>
  <si>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</si>
  <si>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</si>
  <si>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</si>
  <si>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</si>
  <si>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</si>
  <si>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</si>
  <si>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</si>
  <si>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</si>
  <si>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</si>
  <si>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</si>
  <si>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</si>
  <si>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</si>
  <si>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</si>
  <si>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</si>
  <si>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</si>
  <si>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</si>
  <si>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</si>
  <si>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</si>
  <si>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</si>
  <si>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</si>
  <si>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</si>
  <si>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</si>
  <si>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</si>
  <si>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</si>
  <si>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</si>
  <si>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</si>
  <si>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</si>
  <si>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</si>
  <si>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</si>
  <si>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</si>
  <si>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</si>
  <si>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</si>
  <si>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</si>
  <si>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</si>
  <si>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</si>
  <si>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</si>
  <si>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</si>
  <si>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</si>
  <si>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</si>
  <si>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</si>
  <si>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</si>
  <si>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</si>
  <si>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</si>
  <si>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</si>
  <si>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</si>
  <si>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</si>
  <si>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</si>
  <si>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</si>
  <si>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</si>
  <si>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</si>
  <si>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</si>
  <si>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</si>
  <si>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</si>
  <si>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</si>
  <si>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</si>
  <si>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</si>
  <si>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</si>
  <si>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</si>
  <si>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</si>
  <si>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</si>
  <si>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</si>
  <si>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</si>
  <si>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</si>
  <si>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</si>
  <si>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</si>
  <si>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</si>
  <si>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</si>
  <si>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</si>
  <si>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</si>
  <si>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</si>
  <si>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</si>
  <si>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</si>
  <si>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</si>
  <si>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</si>
  <si>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</si>
  <si>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</si>
  <si>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</si>
  <si>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</si>
  <si>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</si>
  <si>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</si>
  <si>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</si>
  <si>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</si>
  <si>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</si>
  <si>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</si>
  <si>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</si>
  <si>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</si>
  <si>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</si>
  <si>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</si>
  <si>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</si>
  <si>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</si>
  <si>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</si>
  <si>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</si>
  <si>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</si>
  <si>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</si>
  <si>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</si>
  <si>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</si>
  <si>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</si>
  <si>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</si>
  <si>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</si>
  <si>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</si>
  <si>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</si>
  <si>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</si>
  <si>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</si>
  <si>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</si>
  <si>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</si>
  <si>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</si>
  <si>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</si>
  <si>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</si>
  <si>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</si>
  <si>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</si>
  <si>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</si>
  <si>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</si>
  <si>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</si>
  <si>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</si>
  <si>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</si>
  <si>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</si>
  <si>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</si>
  <si>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</si>
  <si>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</si>
  <si>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</si>
  <si>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</si>
  <si>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</si>
  <si>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</si>
  <si>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</si>
  <si>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</si>
  <si>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</si>
  <si>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</si>
  <si>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</si>
  <si>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</si>
  <si>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</si>
  <si>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</si>
  <si>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</si>
  <si>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</si>
  <si>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</si>
  <si>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</si>
  <si>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</si>
  <si>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</si>
  <si>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</si>
  <si>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</si>
  <si>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</si>
  <si>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</si>
  <si>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</si>
  <si>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</si>
  <si>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</si>
  <si>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</si>
  <si>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</si>
  <si>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</si>
  <si>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</si>
  <si>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</si>
  <si>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</si>
  <si>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</si>
  <si>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</si>
  <si>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</si>
  <si>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</si>
  <si>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</si>
  <si>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</si>
  <si>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</si>
  <si>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</si>
  <si>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</si>
  <si>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</si>
  <si>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</si>
  <si>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</si>
  <si>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</si>
  <si>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</si>
  <si>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</si>
  <si>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</si>
  <si>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</si>
  <si>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</si>
  <si>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</si>
  <si>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</si>
  <si>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</si>
  <si>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</si>
  <si>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</si>
  <si>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</si>
  <si>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</si>
  <si>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</si>
  <si>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</si>
  <si>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</si>
  <si>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</si>
  <si>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</si>
  <si>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</si>
  <si>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</si>
  <si>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</si>
  <si>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</si>
  <si>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</si>
  <si>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</si>
  <si>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</si>
  <si>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</si>
  <si>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</si>
  <si>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</si>
  <si>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</si>
  <si>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</si>
  <si>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</si>
  <si>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</si>
  <si>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</si>
  <si>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</si>
  <si>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</si>
  <si>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</si>
  <si>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</si>
  <si>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</si>
  <si>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</si>
  <si>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</si>
  <si>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</si>
  <si>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</si>
  <si>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</si>
  <si>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</si>
  <si>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</si>
  <si>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</si>
  <si>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</si>
  <si>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</si>
  <si>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</si>
  <si>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</si>
  <si>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</si>
  <si>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</si>
  <si>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</si>
  <si>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</si>
  <si>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</si>
  <si>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</si>
  <si>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</si>
  <si>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</si>
  <si>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</si>
  <si>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</si>
  <si>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</si>
  <si>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</si>
  <si>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</si>
  <si>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</si>
  <si>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</si>
  <si>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</si>
  <si>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</si>
  <si>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</si>
  <si>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</si>
  <si>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</si>
  <si>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</si>
  <si>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</si>
  <si>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</si>
  <si>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</si>
  <si>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</si>
  <si>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</si>
  <si>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</si>
  <si>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</si>
  <si>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</si>
  <si>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</si>
  <si>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</si>
  <si>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</si>
  <si>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</si>
  <si>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</si>
  <si>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</si>
  <si>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</si>
  <si>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</si>
  <si>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</si>
  <si>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</si>
  <si>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</si>
  <si>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</si>
  <si>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</si>
  <si>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</si>
  <si>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</si>
  <si>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</si>
  <si>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</si>
  <si>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</si>
  <si>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</si>
  <si>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</si>
  <si>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</si>
  <si>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</si>
  <si>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</si>
  <si>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</si>
  <si>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</si>
  <si>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</si>
  <si>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</si>
  <si>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</si>
  <si>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</si>
  <si>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</si>
  <si>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</si>
  <si>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</si>
  <si>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</si>
  <si>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</si>
  <si>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</si>
  <si>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</si>
  <si>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</si>
  <si>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</si>
  <si>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</si>
  <si>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</si>
  <si>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</si>
  <si>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</si>
  <si>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</si>
  <si>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</si>
  <si>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</si>
  <si>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</si>
  <si>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</si>
  <si>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</si>
  <si>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</si>
  <si>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</si>
  <si>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</si>
  <si>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</si>
  <si>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</si>
  <si>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</si>
  <si>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</si>
  <si>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</si>
  <si>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</si>
  <si>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</si>
  <si>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</si>
  <si>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</si>
  <si>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</si>
  <si>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</si>
  <si>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</si>
  <si>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</si>
  <si>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</si>
  <si>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</si>
  <si>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</si>
  <si>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</si>
  <si>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</si>
  <si>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</si>
  <si>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</si>
  <si>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</si>
  <si>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</si>
  <si>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</si>
  <si>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</si>
  <si>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</si>
  <si>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</si>
  <si>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</si>
  <si>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</si>
  <si>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</si>
  <si>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</si>
  <si>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</si>
  <si>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</si>
  <si>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</si>
  <si>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</si>
  <si>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</si>
  <si>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</si>
  <si>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</si>
  <si>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</si>
  <si>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</si>
  <si>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</si>
  <si>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</si>
  <si>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</si>
  <si>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</si>
  <si>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</si>
  <si>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</si>
  <si>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</si>
  <si>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</si>
  <si>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</si>
  <si>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</si>
  <si>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</si>
  <si>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</si>
  <si>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</si>
  <si>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</si>
  <si>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</si>
  <si>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</si>
  <si>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</si>
  <si>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</si>
  <si>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</si>
  <si>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</si>
  <si>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</si>
  <si>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</si>
  <si>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</si>
  <si>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</si>
  <si>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</si>
  <si>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</si>
  <si>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</si>
  <si>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</si>
  <si>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</si>
  <si>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</si>
  <si>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</si>
  <si>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</si>
  <si>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</si>
  <si>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</si>
  <si>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</si>
  <si>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</si>
  <si>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</si>
  <si>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</si>
  <si>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</si>
  <si>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</si>
  <si>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</si>
  <si>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</si>
  <si>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</si>
  <si>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</si>
  <si>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</si>
  <si>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</si>
  <si>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</si>
  <si>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</si>
  <si>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</si>
  <si>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</si>
  <si>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</si>
  <si>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</si>
  <si>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</si>
  <si>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</si>
  <si>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</si>
  <si>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</si>
  <si>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</si>
  <si>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</si>
  <si>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</si>
  <si>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</si>
  <si>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</si>
  <si>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</si>
  <si>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</si>
  <si>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</si>
  <si>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</si>
  <si>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</si>
  <si>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</si>
  <si>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</si>
  <si>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</si>
  <si>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</si>
  <si>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</si>
  <si>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</si>
  <si>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</si>
  <si>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</si>
  <si>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</si>
  <si>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</si>
  <si>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</si>
  <si>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</si>
  <si>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</si>
  <si>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</si>
  <si>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</si>
  <si>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</si>
  <si>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</si>
  <si>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</si>
  <si>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</si>
  <si>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</si>
  <si>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</si>
  <si>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</si>
  <si>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</si>
  <si>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</si>
  <si>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</si>
  <si>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</si>
  <si>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</si>
  <si>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</si>
  <si>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</si>
  <si>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</si>
  <si>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</si>
  <si>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</si>
  <si>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</si>
  <si>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</si>
  <si>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</si>
  <si>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</si>
  <si>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</si>
  <si>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</si>
  <si>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</si>
  <si>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</si>
  <si>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</si>
  <si>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</si>
  <si>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</si>
  <si>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</si>
  <si>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</si>
  <si>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</si>
  <si>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</si>
  <si>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</si>
  <si>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</si>
  <si>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</si>
  <si>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</si>
  <si>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</si>
  <si>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</si>
  <si>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</si>
  <si>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</si>
  <si>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</si>
  <si>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</si>
  <si>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</si>
  <si>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</si>
  <si>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</si>
  <si>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</si>
  <si>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</si>
  <si>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</si>
  <si>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</si>
  <si>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</si>
  <si>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</si>
  <si>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</si>
  <si>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</si>
  <si>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</si>
  <si>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</si>
  <si>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</si>
  <si>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</si>
  <si>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</si>
  <si>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</si>
  <si>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</si>
  <si>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</si>
  <si>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</si>
  <si>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</si>
  <si>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</si>
  <si>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</si>
  <si>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</si>
  <si>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</si>
  <si>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</si>
  <si>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</si>
  <si>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</si>
  <si>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</si>
  <si>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</si>
  <si>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</si>
  <si>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</si>
  <si>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</si>
  <si>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</si>
  <si>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</si>
  <si>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</si>
  <si>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</si>
  <si>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</si>
  <si>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</si>
  <si>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</si>
  <si>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</si>
  <si>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</si>
  <si>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</si>
  <si>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</si>
  <si>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</si>
  <si>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</si>
  <si>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</si>
  <si>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</si>
  <si>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</si>
  <si>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</si>
  <si>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</si>
  <si>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</si>
  <si>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</si>
  <si>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</si>
  <si>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</si>
  <si>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</si>
  <si>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</si>
  <si>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</si>
  <si>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</si>
  <si>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</si>
  <si>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</si>
  <si>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</si>
  <si>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</si>
  <si>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</si>
  <si>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</si>
  <si>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</si>
  <si>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</si>
  <si>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</si>
  <si>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</si>
  <si>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</si>
  <si>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</si>
  <si>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</si>
  <si>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</si>
  <si>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</si>
  <si>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</si>
  <si>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</si>
  <si>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</si>
  <si>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</si>
  <si>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</si>
  <si>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</si>
  <si>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</si>
  <si>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</si>
  <si>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</si>
  <si>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</si>
  <si>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</si>
  <si>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</si>
  <si>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</si>
  <si>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</si>
  <si>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</si>
  <si>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</si>
  <si>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</si>
  <si>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</si>
  <si>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</si>
  <si>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</si>
  <si>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</si>
  <si>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</si>
  <si>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</si>
  <si>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</si>
  <si>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</si>
  <si>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</si>
  <si>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</si>
  <si>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</si>
  <si>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</si>
  <si>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</si>
  <si>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</si>
  <si>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</si>
  <si>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</si>
  <si>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</si>
  <si>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</si>
  <si>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</si>
  <si>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</si>
  <si>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</si>
  <si>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</si>
  <si>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</si>
  <si>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</si>
  <si>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</si>
  <si>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</si>
  <si>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</si>
  <si>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</si>
  <si>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</si>
  <si>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</si>
  <si>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</si>
  <si>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</si>
  <si>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</si>
  <si>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</si>
  <si>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</si>
  <si>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</si>
  <si>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</si>
  <si>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</si>
  <si>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</si>
  <si>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</si>
  <si>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</si>
  <si>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</si>
  <si>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</si>
  <si>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</si>
  <si>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</si>
  <si>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</si>
  <si>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</si>
  <si>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</si>
  <si>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</si>
  <si>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</si>
  <si>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</si>
  <si>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</si>
  <si>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</si>
  <si>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</si>
  <si>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</si>
  <si>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</si>
  <si>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</si>
  <si>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</si>
  <si>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</si>
  <si>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</si>
  <si>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</si>
  <si>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</si>
  <si>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</si>
  <si>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</si>
  <si>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</si>
  <si>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</si>
  <si>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</si>
  <si>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</si>
  <si>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</si>
  <si>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</si>
  <si>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</si>
  <si>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</si>
  <si>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</si>
  <si>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</si>
  <si>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</si>
  <si>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</si>
  <si>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</si>
  <si>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</si>
  <si>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</si>
  <si>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</si>
  <si>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</si>
  <si>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</si>
  <si>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</si>
  <si>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</si>
  <si>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</si>
  <si>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</si>
  <si>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</si>
  <si>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</si>
  <si>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</si>
  <si>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</si>
  <si>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</si>
  <si>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</si>
  <si>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</si>
  <si>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</si>
  <si>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</si>
  <si>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</si>
  <si>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</si>
  <si>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</si>
  <si>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</si>
  <si>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</si>
  <si>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</si>
  <si>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</si>
  <si>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</si>
  <si>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</si>
  <si>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</si>
  <si>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</si>
  <si>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</si>
  <si>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</si>
  <si>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</si>
  <si>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</si>
  <si>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</si>
  <si>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</si>
  <si>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</si>
  <si>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</si>
  <si>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</si>
  <si>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</si>
  <si>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</si>
  <si>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</si>
  <si>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</si>
  <si>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</si>
  <si>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</si>
  <si>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</si>
  <si>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</si>
  <si>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</si>
  <si>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</si>
  <si>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</si>
  <si>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</si>
  <si>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</si>
  <si>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</si>
  <si>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</si>
  <si>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</si>
  <si>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</si>
  <si>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</si>
  <si>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</si>
  <si>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</si>
  <si>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</si>
  <si>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</si>
  <si>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</si>
  <si>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</si>
  <si>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</si>
  <si>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</si>
  <si>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</si>
  <si>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</si>
  <si>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</si>
  <si>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</si>
  <si>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</si>
  <si>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</si>
  <si>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</si>
  <si>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</si>
  <si>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</si>
  <si>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</si>
  <si>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</si>
  <si>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</si>
  <si>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</si>
  <si>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</si>
  <si>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</si>
  <si>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</si>
  <si>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</si>
  <si>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</si>
  <si>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</si>
  <si>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</si>
  <si>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</si>
  <si>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</si>
  <si>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</si>
  <si>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</si>
  <si>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</si>
  <si>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</si>
  <si>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</si>
  <si>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</si>
  <si>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</si>
  <si>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</si>
  <si>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</si>
  <si>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</si>
  <si>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</si>
  <si>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</si>
  <si>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</si>
  <si>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</si>
  <si>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</si>
  <si>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</si>
  <si>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</si>
  <si>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</si>
  <si>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</si>
  <si>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</si>
  <si>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</si>
  <si>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</si>
  <si>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</si>
  <si>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</si>
  <si>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</si>
  <si>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</si>
  <si>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</si>
  <si>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</si>
  <si>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</si>
  <si>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</si>
  <si>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</si>
  <si>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</si>
  <si>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</si>
  <si>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</si>
  <si>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</si>
  <si>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</si>
  <si>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</si>
  <si>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</si>
  <si>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</si>
  <si>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</si>
  <si>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</si>
  <si>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</si>
  <si>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</si>
  <si>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</si>
  <si>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</si>
  <si>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</si>
  <si>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</si>
  <si>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</si>
  <si>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</si>
  <si>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</si>
  <si>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</si>
  <si>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</si>
  <si>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</si>
  <si>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</si>
  <si>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</si>
  <si>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</si>
  <si>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</si>
  <si>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</si>
  <si>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</si>
  <si>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</si>
  <si>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</si>
  <si>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</si>
  <si>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</si>
  <si>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</si>
  <si>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</si>
  <si>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</si>
  <si>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</si>
  <si>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</si>
  <si>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</si>
  <si>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</si>
  <si>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</si>
  <si>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</si>
  <si>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</si>
  <si>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</si>
  <si>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</si>
  <si>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</si>
  <si>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</si>
  <si>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</si>
  <si>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</si>
  <si>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</si>
  <si>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</si>
  <si>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</si>
  <si>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</si>
  <si>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</si>
  <si>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</si>
  <si>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</si>
  <si>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</si>
  <si>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</si>
  <si>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</si>
  <si>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</si>
  <si>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</si>
  <si>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</si>
  <si>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</si>
  <si>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</si>
  <si>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</si>
  <si>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</si>
  <si>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</si>
  <si>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</si>
  <si>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</si>
  <si>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</si>
  <si>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</si>
  <si>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</si>
  <si>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</si>
  <si>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</si>
  <si>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</si>
  <si>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</si>
  <si>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</si>
  <si>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</si>
  <si>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</si>
  <si>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</si>
  <si>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</si>
  <si>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</si>
  <si>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</si>
  <si>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</si>
  <si>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</si>
  <si>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</si>
  <si>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</si>
  <si>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</si>
  <si>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</si>
  <si>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</si>
  <si>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</si>
  <si>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</si>
  <si>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</si>
  <si>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</si>
  <si>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</si>
  <si>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</si>
  <si>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</si>
  <si>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</si>
  <si>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</si>
  <si>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</si>
  <si>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</si>
  <si>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</si>
  <si>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</si>
  <si>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</si>
  <si>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</si>
  <si>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</si>
  <si>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</si>
  <si>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</si>
  <si>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</si>
  <si>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</si>
  <si>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</si>
  <si>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</si>
  <si>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</si>
  <si>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</si>
  <si>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</si>
  <si>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</si>
  <si>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</si>
  <si>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</si>
  <si>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</si>
  <si>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</si>
  <si>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</si>
  <si>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</si>
  <si>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</si>
  <si>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</si>
  <si>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</si>
  <si>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</si>
  <si>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</si>
  <si>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</si>
  <si>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</si>
  <si>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</si>
  <si>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</si>
  <si>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</si>
  <si>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</si>
  <si>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</si>
  <si>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</si>
  <si>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</si>
  <si>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</si>
  <si>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</si>
  <si>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</si>
  <si>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</si>
  <si>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</si>
  <si>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</si>
  <si>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</si>
  <si>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</si>
  <si>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</si>
  <si>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</si>
  <si>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</si>
  <si>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</si>
  <si>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</si>
  <si>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</si>
  <si>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</si>
  <si>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</si>
  <si>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</si>
  <si>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</si>
  <si>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</si>
  <si>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</si>
  <si>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</si>
  <si>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</si>
  <si>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</si>
  <si>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</si>
  <si>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</si>
  <si>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</si>
  <si>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</si>
  <si>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</si>
  <si>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</si>
  <si>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</si>
  <si>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</si>
  <si>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</si>
  <si>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</si>
  <si>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</si>
  <si>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</si>
  <si>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</si>
  <si>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</si>
  <si>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</si>
  <si>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</si>
  <si>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</si>
  <si>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</si>
  <si>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</si>
  <si>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</si>
  <si>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</si>
  <si>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</si>
  <si>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</si>
  <si>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</si>
  <si>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</si>
  <si>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</si>
  <si>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</si>
  <si>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</si>
  <si>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</si>
  <si>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</si>
  <si>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</si>
  <si>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</si>
  <si>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</si>
  <si>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</si>
  <si>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</si>
  <si>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</si>
  <si>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</si>
  <si>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</si>
  <si>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</si>
  <si>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</si>
  <si>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</si>
  <si>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</si>
  <si>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</si>
  <si>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</si>
  <si>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</si>
  <si>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</si>
  <si>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</si>
  <si>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</si>
  <si>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</si>
  <si>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</si>
  <si>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</si>
  <si>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</si>
  <si>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</si>
  <si>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</si>
  <si>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</si>
  <si>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</si>
  <si>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</si>
  <si>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</si>
  <si>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</si>
  <si>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</si>
  <si>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</si>
  <si>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</si>
  <si>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</si>
  <si>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</si>
  <si>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</si>
  <si>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</si>
  <si>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</si>
  <si>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</si>
  <si>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</si>
  <si>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</si>
  <si>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</si>
  <si>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</si>
  <si>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</si>
  <si>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</si>
  <si>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</si>
  <si>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</si>
  <si>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</si>
  <si>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</si>
  <si>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</si>
  <si>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</si>
  <si>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</si>
  <si>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</si>
  <si>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</si>
  <si>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</si>
  <si>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</si>
  <si>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</si>
  <si>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</si>
  <si>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</si>
  <si>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</si>
  <si>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</si>
  <si>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</si>
  <si>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</si>
  <si>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</si>
  <si>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</si>
  <si>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</si>
  <si>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</si>
  <si>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</si>
  <si>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</si>
  <si>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</si>
  <si>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</si>
  <si>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</si>
  <si>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</si>
  <si>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</si>
  <si>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</si>
  <si>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</si>
  <si>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</si>
  <si>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</si>
  <si>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</si>
  <si>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</si>
  <si>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</si>
  <si>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</si>
  <si>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</si>
  <si>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</si>
  <si>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</si>
  <si>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</si>
  <si>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</si>
  <si>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</si>
  <si>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</si>
  <si>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</si>
  <si>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</si>
  <si>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</si>
  <si>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</si>
  <si>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</si>
  <si>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</si>
  <si>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</si>
  <si>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</si>
  <si>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</si>
  <si>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</si>
  <si>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</si>
  <si>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</si>
  <si>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</si>
  <si>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</si>
  <si>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</si>
  <si>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</si>
  <si>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</si>
  <si>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</si>
  <si>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</si>
  <si>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</si>
  <si>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</si>
  <si>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</si>
  <si>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</si>
  <si>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</si>
  <si>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</si>
  <si>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</si>
  <si>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</si>
  <si>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</si>
  <si>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</si>
  <si>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</si>
  <si>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</si>
  <si>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</si>
  <si>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</si>
  <si>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</si>
  <si>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</si>
  <si>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</si>
  <si>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</si>
  <si>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</si>
  <si>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</si>
  <si>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</si>
  <si>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</si>
  <si>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</si>
  <si>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</si>
  <si>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</si>
  <si>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</si>
  <si>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</si>
  <si>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</si>
  <si>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</si>
  <si>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</si>
  <si>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</si>
  <si>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</si>
  <si>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</si>
  <si>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</si>
  <si>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</si>
  <si>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</si>
  <si>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</si>
  <si>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</si>
  <si>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</si>
  <si>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</si>
  <si>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</si>
  <si>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</si>
  <si>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</si>
  <si>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</si>
  <si>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</si>
  <si>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</si>
  <si>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</si>
  <si>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</si>
  <si>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</si>
  <si>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</si>
  <si>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</si>
  <si>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</si>
  <si>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</si>
  <si>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</si>
  <si>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</si>
  <si>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</si>
  <si>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</si>
  <si>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</si>
  <si>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</si>
  <si>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</si>
  <si>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</si>
  <si>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</si>
  <si>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</si>
  <si>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</si>
  <si>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</si>
  <si>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</si>
  <si>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</si>
  <si>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</si>
  <si>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</si>
  <si>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</si>
  <si>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</si>
  <si>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</si>
  <si>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</si>
  <si>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</si>
  <si>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</si>
  <si>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</si>
  <si>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</si>
  <si>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</si>
  <si>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</si>
  <si>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</si>
  <si>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</si>
  <si>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</si>
  <si>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</si>
  <si>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</si>
  <si>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</si>
  <si>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</si>
  <si>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</si>
  <si>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</si>
  <si>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</si>
  <si>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</si>
  <si>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</si>
  <si>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</si>
  <si>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</si>
  <si>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</si>
  <si>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</si>
  <si>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</si>
  <si>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</si>
  <si>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</si>
  <si>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</si>
  <si>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</si>
  <si>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</si>
  <si>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</si>
  <si>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</si>
  <si>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</si>
  <si>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</si>
  <si>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</si>
  <si>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</si>
  <si>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</si>
  <si>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</si>
  <si>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</si>
  <si>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</si>
  <si>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</si>
  <si>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</si>
  <si>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</si>
  <si>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</si>
  <si>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</si>
  <si>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</si>
  <si>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</si>
  <si>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</si>
  <si>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</si>
  <si>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</si>
  <si>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</si>
  <si>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</si>
  <si>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</si>
  <si>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</si>
  <si>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</si>
  <si>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</si>
  <si>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</si>
  <si>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</si>
  <si>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</si>
  <si>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</si>
  <si>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</si>
  <si>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</si>
  <si>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</si>
  <si>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</si>
  <si>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</si>
  <si>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</si>
  <si>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</si>
  <si>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</si>
  <si>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</si>
  <si>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</si>
  <si>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</si>
  <si>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</si>
  <si>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</si>
  <si>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</si>
  <si>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</si>
  <si>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</si>
  <si>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</si>
  <si>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</si>
  <si>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</si>
  <si>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</si>
  <si>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</si>
  <si>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</si>
  <si>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</si>
  <si>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</si>
  <si>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</si>
  <si>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</si>
  <si>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</si>
  <si>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</si>
  <si>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</si>
  <si>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</si>
  <si>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</si>
  <si>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</si>
  <si>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</si>
  <si>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</si>
  <si>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</si>
  <si>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</si>
  <si>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</si>
  <si>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</si>
  <si>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</si>
  <si>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</si>
  <si>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</si>
  <si>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</si>
  <si>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</si>
  <si>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</si>
  <si>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</si>
  <si>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</si>
  <si>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</si>
  <si>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</si>
  <si>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</si>
  <si>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</si>
  <si>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</si>
  <si>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</si>
  <si>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</si>
  <si>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</si>
  <si>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</si>
  <si>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</si>
  <si>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</si>
  <si>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</si>
  <si>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</si>
  <si>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</si>
  <si>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</si>
  <si>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</si>
  <si>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</si>
  <si>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</si>
  <si>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</si>
  <si>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</si>
  <si>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</si>
  <si>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</si>
  <si>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</si>
  <si>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</si>
  <si>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</si>
  <si>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</si>
  <si>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</si>
  <si>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</si>
  <si>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</si>
  <si>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</si>
  <si>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</si>
  <si>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</si>
  <si>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</si>
  <si>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</si>
  <si>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</si>
  <si>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</si>
  <si>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</si>
  <si>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</si>
  <si>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</si>
  <si>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</si>
  <si>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</si>
  <si>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</si>
  <si>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</si>
  <si>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</si>
  <si>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</si>
  <si>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</si>
  <si>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</si>
  <si>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</si>
  <si>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</si>
  <si>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</si>
  <si>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</si>
  <si>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</si>
  <si>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</si>
  <si>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</si>
  <si>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</si>
  <si>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</si>
  <si>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</si>
  <si>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</si>
  <si>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</si>
  <si>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</si>
  <si>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</si>
  <si>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</si>
  <si>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</si>
  <si>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</si>
  <si>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</si>
  <si>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</si>
  <si>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</si>
  <si>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</si>
  <si>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</si>
  <si>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</si>
  <si>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</si>
  <si>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</si>
  <si>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</si>
  <si>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</si>
  <si>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</si>
  <si>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</si>
  <si>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</si>
  <si>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</si>
  <si>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</si>
  <si>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</si>
  <si>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</si>
  <si>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</si>
  <si>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</si>
  <si>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</si>
  <si>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</si>
  <si>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</si>
  <si>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</si>
  <si>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</si>
  <si>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</si>
  <si>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</si>
  <si>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</si>
  <si>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</si>
  <si>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</si>
  <si>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</si>
  <si>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</si>
  <si>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</si>
  <si>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</si>
  <si>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</si>
  <si>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</si>
  <si>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</si>
  <si>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</si>
  <si>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</si>
  <si>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</si>
  <si>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</si>
  <si>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</si>
  <si>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</si>
  <si>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</si>
  <si>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</si>
  <si>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</si>
  <si>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</si>
  <si>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</si>
  <si>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</si>
  <si>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</si>
  <si>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</si>
  <si>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</si>
  <si>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</si>
  <si>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</si>
  <si>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</si>
  <si>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</si>
  <si>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</si>
  <si>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</si>
  <si>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</si>
  <si>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</si>
  <si>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</si>
  <si>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</si>
  <si>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</si>
  <si>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</si>
  <si>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</si>
  <si>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</si>
  <si>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</si>
  <si>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</si>
  <si>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</si>
  <si>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</si>
  <si>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</si>
  <si>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</si>
  <si>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</si>
  <si>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</si>
  <si>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</si>
  <si>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</si>
  <si>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</si>
  <si>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</si>
  <si>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</si>
  <si>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</si>
  <si>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</si>
  <si>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</si>
  <si>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</si>
  <si>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</si>
  <si>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</si>
  <si>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</si>
  <si>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</si>
  <si>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</si>
  <si>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</si>
  <si>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</si>
  <si>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</si>
  <si>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</si>
  <si>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</si>
  <si>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</si>
  <si>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</si>
  <si>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</si>
  <si>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</si>
  <si>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</si>
  <si>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</si>
  <si>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</si>
  <si>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</si>
  <si>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</si>
  <si>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</si>
  <si>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</si>
  <si>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</si>
  <si>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</si>
  <si>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</si>
  <si>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</si>
  <si>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</si>
  <si>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</si>
  <si>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</si>
  <si>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</si>
  <si>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</si>
  <si>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</si>
  <si>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</si>
  <si>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</si>
  <si>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</si>
  <si>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</si>
  <si>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</si>
  <si>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</si>
  <si>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</si>
  <si>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</si>
  <si>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</si>
  <si>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</si>
  <si>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</si>
  <si>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</si>
  <si>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</si>
  <si>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</si>
  <si>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</si>
  <si>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</si>
  <si>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</si>
  <si>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</si>
  <si>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</si>
  <si>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</si>
  <si>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</si>
  <si>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</si>
  <si>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</si>
  <si>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</si>
  <si>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</si>
  <si>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</si>
  <si>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</si>
  <si>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</si>
  <si>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</si>
  <si>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</si>
  <si>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</si>
  <si>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</si>
  <si>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</si>
  <si>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</si>
  <si>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</si>
  <si>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</si>
  <si>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</si>
  <si>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</si>
  <si>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</si>
  <si>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</si>
  <si>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</si>
  <si>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</si>
  <si>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</si>
  <si>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</si>
  <si>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</si>
  <si>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</si>
  <si>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</si>
  <si>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</si>
  <si>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</si>
  <si>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</si>
  <si>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</si>
  <si>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</si>
  <si>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</si>
  <si>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</si>
  <si>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</si>
  <si>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</si>
  <si>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</si>
  <si>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</si>
  <si>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</si>
  <si>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</si>
  <si>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</si>
  <si>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</si>
  <si>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</si>
  <si>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</si>
  <si>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</si>
  <si>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</si>
  <si>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</si>
  <si>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</si>
  <si>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</si>
  <si>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</si>
  <si>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</si>
  <si>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</si>
  <si>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</si>
  <si>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</si>
  <si>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</si>
  <si>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</si>
  <si>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</si>
  <si>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</si>
  <si>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</si>
  <si>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</si>
  <si>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</si>
  <si>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</si>
  <si>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</si>
  <si>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</si>
  <si>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</si>
  <si>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</si>
  <si>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</si>
  <si>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</si>
  <si>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</si>
  <si>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</si>
  <si>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</si>
  <si>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</si>
  <si>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</si>
  <si>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</si>
  <si>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</si>
  <si>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</si>
  <si>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</si>
  <si>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</si>
  <si>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</si>
  <si>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</si>
  <si>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</si>
  <si>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</si>
  <si>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</si>
  <si>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</si>
  <si>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</si>
  <si>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</si>
  <si>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</si>
  <si>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</si>
  <si>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</si>
  <si>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</si>
  <si>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</si>
  <si>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</si>
  <si>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</si>
  <si>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</si>
  <si>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</si>
  <si>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</si>
  <si>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</si>
  <si>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</si>
  <si>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</si>
  <si>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</si>
  <si>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</si>
  <si>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</si>
  <si>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</si>
  <si>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</si>
  <si>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</si>
  <si>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</si>
  <si>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</si>
  <si>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</si>
  <si>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</si>
  <si>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</si>
  <si>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</si>
  <si>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</si>
  <si>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</si>
  <si>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</si>
  <si>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</si>
  <si>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</si>
  <si>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</si>
  <si>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</si>
  <si>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</si>
  <si>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</si>
  <si>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</si>
  <si>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</si>
  <si>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</si>
  <si>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</si>
  <si>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</si>
  <si>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</si>
  <si>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</si>
  <si>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</si>
  <si>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</si>
  <si>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</si>
  <si>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</si>
  <si>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</si>
  <si>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</si>
  <si>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</si>
  <si>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</si>
  <si>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</si>
  <si>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</si>
  <si>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</si>
  <si>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</si>
  <si>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</si>
  <si>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</si>
  <si>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</si>
  <si>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</si>
  <si>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</si>
  <si>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</si>
  <si>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</si>
  <si>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</si>
  <si>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</si>
  <si>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</si>
  <si>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</si>
  <si>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</si>
  <si>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</si>
  <si>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</si>
  <si>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</si>
  <si>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</si>
  <si>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</si>
  <si>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</si>
  <si>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</si>
  <si>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</si>
  <si>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</si>
  <si>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</si>
  <si>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</si>
  <si>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</si>
  <si>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</si>
  <si>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</si>
  <si>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</si>
  <si>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</si>
  <si>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</si>
  <si>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</si>
  <si>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</si>
  <si>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</si>
  <si>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</si>
  <si>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</si>
  <si>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</si>
  <si>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</si>
  <si>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</si>
  <si>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</si>
  <si>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</si>
  <si>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</si>
  <si>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</si>
  <si>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</si>
  <si>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</si>
  <si>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</si>
  <si>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</si>
  <si>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</si>
  <si>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</si>
  <si>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</si>
  <si>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</si>
  <si>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</si>
  <si>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</si>
  <si>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</si>
  <si>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</si>
  <si>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</si>
  <si>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</si>
  <si>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</si>
  <si>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</si>
  <si>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</si>
  <si>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</si>
  <si>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</si>
  <si>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</si>
  <si>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</si>
  <si>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</si>
  <si>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</si>
  <si>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</si>
  <si>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</si>
  <si>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</si>
  <si>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</si>
  <si>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</si>
  <si>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</si>
  <si>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</si>
  <si>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</si>
  <si>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</si>
  <si>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</si>
  <si>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</si>
  <si>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</si>
  <si>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</si>
  <si>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</si>
  <si>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</si>
  <si>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</si>
  <si>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</si>
  <si>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</si>
  <si>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</si>
  <si>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</si>
  <si>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</si>
  <si>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</si>
  <si>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</si>
  <si>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</si>
  <si>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</si>
  <si>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</si>
  <si>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</si>
  <si>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</si>
  <si>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</si>
  <si>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</si>
  <si>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</si>
  <si>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</si>
  <si>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</si>
  <si>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</si>
  <si>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</si>
  <si>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</si>
  <si>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</si>
  <si>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</si>
  <si>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</si>
  <si>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</si>
  <si>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</si>
  <si>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</si>
  <si>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</si>
  <si>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</si>
  <si>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</si>
  <si>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</si>
  <si>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</si>
  <si>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</si>
  <si>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</si>
  <si>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</si>
  <si>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</si>
  <si>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</si>
  <si>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</si>
  <si>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</si>
  <si>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</si>
  <si>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</si>
  <si>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</si>
  <si>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</si>
  <si>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</si>
  <si>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</si>
  <si>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</si>
  <si>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</si>
  <si>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</si>
  <si>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</si>
  <si>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</si>
  <si>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</si>
  <si>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</si>
  <si>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</si>
  <si>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</si>
  <si>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</si>
  <si>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</si>
  <si>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</si>
  <si>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</si>
  <si>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</si>
  <si>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</si>
  <si>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</si>
  <si>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</si>
  <si>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</si>
  <si>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</si>
  <si>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</si>
  <si>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</si>
  <si>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</si>
  <si>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</si>
  <si>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</si>
  <si>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</si>
  <si>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</si>
  <si>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</si>
  <si>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</si>
  <si>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</si>
  <si>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</si>
  <si>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</si>
  <si>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</si>
  <si>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</si>
  <si>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</si>
  <si>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</si>
  <si>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</si>
  <si>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</si>
  <si>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</si>
  <si>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</si>
  <si>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</si>
  <si>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</si>
  <si>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</si>
  <si>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</si>
  <si>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</si>
  <si>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</si>
  <si>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</si>
  <si>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</si>
  <si>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</si>
  <si>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</si>
  <si>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</si>
  <si>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</si>
  <si>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</si>
  <si>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</si>
  <si>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</si>
  <si>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</si>
  <si>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</si>
  <si>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</si>
  <si>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</si>
  <si>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</si>
  <si>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</si>
  <si>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</si>
  <si>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</si>
  <si>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</si>
  <si>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</si>
  <si>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</si>
  <si>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</si>
  <si>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</si>
  <si>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</si>
  <si>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</si>
  <si>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</si>
  <si>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</si>
  <si>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</si>
  <si>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</si>
  <si>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</si>
  <si>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</si>
  <si>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</si>
  <si>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</si>
  <si>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</si>
  <si>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</si>
  <si>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</si>
  <si>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</si>
  <si>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</si>
  <si>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</si>
  <si>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</si>
  <si>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</si>
  <si>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</si>
  <si>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</si>
  <si>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</si>
  <si>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</si>
  <si>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</si>
  <si>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</si>
  <si>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</si>
  <si>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</si>
  <si>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</si>
  <si>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</si>
  <si>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</si>
  <si>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</si>
  <si>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</si>
  <si>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</si>
  <si>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</si>
  <si>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</si>
  <si>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</si>
  <si>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</si>
  <si>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</si>
  <si>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</si>
  <si>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</si>
  <si>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</si>
  <si>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</si>
  <si>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</si>
  <si>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</si>
  <si>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</si>
  <si>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</si>
  <si>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</si>
  <si>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</si>
  <si>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</si>
  <si>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</si>
  <si>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</si>
  <si>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</si>
  <si>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</si>
  <si>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</si>
  <si>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</si>
  <si>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</si>
  <si>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</si>
  <si>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</si>
  <si>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</si>
  <si>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</si>
  <si>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</si>
  <si>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</si>
  <si>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</si>
  <si>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</si>
  <si>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</si>
  <si>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</si>
  <si>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</si>
  <si>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</si>
  <si>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</si>
  <si>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</si>
  <si>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</si>
  <si>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</si>
  <si>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</si>
  <si>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</si>
  <si>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</si>
  <si>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</si>
  <si>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</si>
  <si>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</si>
  <si>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</si>
  <si>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</si>
  <si>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</si>
  <si>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</si>
  <si>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</si>
  <si>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</si>
  <si>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</si>
  <si>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</si>
  <si>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</si>
  <si>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</si>
  <si>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</si>
  <si>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</si>
  <si>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</si>
  <si>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</si>
  <si>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</si>
  <si>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</si>
  <si>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</si>
  <si>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</si>
  <si>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</si>
  <si>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</si>
  <si>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</si>
  <si>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</si>
  <si>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</si>
  <si>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</si>
  <si>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</si>
  <si>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</si>
  <si>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</si>
  <si>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</si>
  <si>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</si>
  <si>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</si>
  <si>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</si>
  <si>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</si>
  <si>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</si>
  <si>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</si>
  <si>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</si>
  <si>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</si>
  <si>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</si>
  <si>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</si>
  <si>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</si>
  <si>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</si>
  <si>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</si>
  <si>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</si>
  <si>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</si>
  <si>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</si>
  <si>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</si>
  <si>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</si>
  <si>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</si>
  <si>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</si>
  <si>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</si>
  <si>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</si>
  <si>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</si>
  <si>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</si>
  <si>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</si>
  <si>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</si>
  <si>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</si>
  <si>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</si>
  <si>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</si>
  <si>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</si>
  <si>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</si>
  <si>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</si>
  <si>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</si>
  <si>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</si>
  <si>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</si>
  <si>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</si>
  <si>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</si>
  <si>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</si>
  <si>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</si>
  <si>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</si>
  <si>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</si>
  <si>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</si>
  <si>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</si>
  <si>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</si>
  <si>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</si>
  <si>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</si>
  <si>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</si>
  <si>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</si>
  <si>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</si>
  <si>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</si>
  <si>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</si>
  <si>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</si>
  <si>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</si>
  <si>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</si>
  <si>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</si>
  <si>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</si>
  <si>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</si>
  <si>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</si>
  <si>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</si>
  <si>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</si>
  <si>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</si>
  <si>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</si>
  <si>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</si>
  <si>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</si>
  <si>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</si>
  <si>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</si>
  <si>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</si>
  <si>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</si>
  <si>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</si>
  <si>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</si>
  <si>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</si>
  <si>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</si>
  <si>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</si>
  <si>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</si>
  <si>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</si>
  <si>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</si>
  <si>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</si>
  <si>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</si>
  <si>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</si>
  <si>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</si>
  <si>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</si>
  <si>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</si>
  <si>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</si>
  <si>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</si>
  <si>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</si>
  <si>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</si>
  <si>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</si>
  <si>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</si>
  <si>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</si>
  <si>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</si>
  <si>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</si>
  <si>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</si>
  <si>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</si>
  <si>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</si>
  <si>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</si>
  <si>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</si>
  <si>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</si>
  <si>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</si>
  <si>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</si>
  <si>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</si>
  <si>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</si>
  <si>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</si>
  <si>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</si>
  <si>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</si>
  <si>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</si>
  <si>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</si>
  <si>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</si>
  <si>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</si>
  <si>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</si>
  <si>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</si>
  <si>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</si>
  <si>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</si>
  <si>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</si>
  <si>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</si>
  <si>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</si>
  <si>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</si>
  <si>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</si>
  <si>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</si>
  <si>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</si>
  <si>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</si>
  <si>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</si>
  <si>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</si>
  <si>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</si>
  <si>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</si>
  <si>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</si>
  <si>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</si>
  <si>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</si>
  <si>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</si>
  <si>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</si>
  <si>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</si>
  <si>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</si>
  <si>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</si>
  <si>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</si>
  <si>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</si>
  <si>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</si>
  <si>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</si>
  <si>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</si>
  <si>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</si>
  <si>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</si>
  <si>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</si>
  <si>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</si>
  <si>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</si>
  <si>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</si>
  <si>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</si>
  <si>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</si>
  <si>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</si>
  <si>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</si>
  <si>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</si>
  <si>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</si>
  <si>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</si>
  <si>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</si>
  <si>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</si>
  <si>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</si>
  <si>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</si>
  <si>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</si>
  <si>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</si>
  <si>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</si>
  <si>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</si>
  <si>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</si>
  <si>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</si>
  <si>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</si>
  <si>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</si>
  <si>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</si>
  <si>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</si>
  <si>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</si>
  <si>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</si>
  <si>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</si>
  <si>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</si>
  <si>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</si>
  <si>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</si>
  <si>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</si>
  <si>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</si>
  <si>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</si>
  <si>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</si>
  <si>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</si>
  <si>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</si>
  <si>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</si>
  <si>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</si>
  <si>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</si>
  <si>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</si>
  <si>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</si>
  <si>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</si>
  <si>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</si>
  <si>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</si>
  <si>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</si>
  <si>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</si>
  <si>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</si>
  <si>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</si>
  <si>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</si>
  <si>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</si>
  <si>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</si>
  <si>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</si>
  <si>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</si>
  <si>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</si>
  <si>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</si>
  <si>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</si>
  <si>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</si>
  <si>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</si>
  <si>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</si>
  <si>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</si>
  <si>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</si>
  <si>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</si>
  <si>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</si>
  <si>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</si>
  <si>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</si>
  <si>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</si>
  <si>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</si>
  <si>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</si>
  <si>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</si>
  <si>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</si>
  <si>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</si>
  <si>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</si>
  <si>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</si>
  <si>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</si>
  <si>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</si>
  <si>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</si>
  <si>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</si>
  <si>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</si>
  <si>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</si>
  <si>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</si>
  <si>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</si>
  <si>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</si>
  <si>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</si>
  <si>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</si>
  <si>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</si>
  <si>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</si>
  <si>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</si>
  <si>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</si>
  <si>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</si>
  <si>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</si>
  <si>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</si>
  <si>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</si>
  <si>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</si>
  <si>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</si>
  <si>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</si>
  <si>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</si>
  <si>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</si>
  <si>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</si>
  <si>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</si>
  <si>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</si>
  <si>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</si>
  <si>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</si>
  <si>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</si>
  <si>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</si>
  <si>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</si>
  <si>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</si>
  <si>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</si>
  <si>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</si>
  <si>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</si>
  <si>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</si>
  <si>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</si>
  <si>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</si>
  <si>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</si>
  <si>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</si>
  <si>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</si>
  <si>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</si>
  <si>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</si>
  <si>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</si>
  <si>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</si>
  <si>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</si>
  <si>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</si>
  <si>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</si>
  <si>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</si>
  <si>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</si>
  <si>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</si>
  <si>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</si>
  <si>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</si>
  <si>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</si>
  <si>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</si>
  <si>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</si>
  <si>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</si>
  <si>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</si>
  <si>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</si>
  <si>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</si>
  <si>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</si>
  <si>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</si>
  <si>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</si>
  <si>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</si>
  <si>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</si>
  <si>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</si>
  <si>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</si>
  <si>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</si>
  <si>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</si>
  <si>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</si>
  <si>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</si>
  <si>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</si>
  <si>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</si>
  <si>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</si>
  <si>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</si>
  <si>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</si>
  <si>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</si>
  <si>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</si>
  <si>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</si>
  <si>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</si>
  <si>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</si>
  <si>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</si>
  <si>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</si>
  <si>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</si>
  <si>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</si>
  <si>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</si>
  <si>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</si>
  <si>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</si>
  <si>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</si>
  <si>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</si>
  <si>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</si>
  <si>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</si>
  <si>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</si>
  <si>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</si>
  <si>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</si>
  <si>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</si>
  <si>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</si>
  <si>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</si>
  <si>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</si>
  <si>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</si>
  <si>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</si>
  <si>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</si>
  <si>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</si>
  <si>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</si>
  <si>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</si>
  <si>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</si>
  <si>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</si>
  <si>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</si>
  <si>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</si>
  <si>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</si>
  <si>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</si>
  <si>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</si>
  <si>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</si>
  <si>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</si>
  <si>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</si>
  <si>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</si>
  <si>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</si>
  <si>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</si>
  <si>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</si>
  <si>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</si>
  <si>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</si>
  <si>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</si>
  <si>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</si>
  <si>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</si>
  <si>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</si>
  <si>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</si>
  <si>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</si>
  <si>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</si>
  <si>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</si>
  <si>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</si>
  <si>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</si>
  <si>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</si>
  <si>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</si>
  <si>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</si>
  <si>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</si>
  <si>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</si>
  <si>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</si>
  <si>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</si>
  <si>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</si>
  <si>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</si>
  <si>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</si>
  <si>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</si>
  <si>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</si>
  <si>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</si>
  <si>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</si>
  <si>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</si>
  <si>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</si>
  <si>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</si>
  <si>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</si>
  <si>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</si>
  <si>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</si>
  <si>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</si>
  <si>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</si>
  <si>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</si>
  <si>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</si>
  <si>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</si>
  <si>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</si>
  <si>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</si>
  <si>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</si>
  <si>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</si>
  <si>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</si>
  <si>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</si>
  <si>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</si>
  <si>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</si>
  <si>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</si>
  <si>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</si>
  <si>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</si>
  <si>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</si>
  <si>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</si>
  <si>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</si>
  <si>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</si>
  <si>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</si>
  <si>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</si>
  <si>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</si>
  <si>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</si>
  <si>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</si>
  <si>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</si>
  <si>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</si>
  <si>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</si>
  <si>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</si>
  <si>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</si>
  <si>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</si>
  <si>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</si>
  <si>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</si>
  <si>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</si>
  <si>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</si>
  <si>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</si>
  <si>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</si>
  <si>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</si>
  <si>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</si>
  <si>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</si>
  <si>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</si>
  <si>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</si>
  <si>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</si>
  <si>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</si>
  <si>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</si>
  <si>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</si>
  <si>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</si>
  <si>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</si>
  <si>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</si>
  <si>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</si>
  <si>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</si>
  <si>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</si>
  <si>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</si>
  <si>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</si>
  <si>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</si>
  <si>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</si>
  <si>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</si>
  <si>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</si>
  <si>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</si>
  <si>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</si>
  <si>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</si>
  <si>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</si>
  <si>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</si>
  <si>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</si>
  <si>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</si>
  <si>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</si>
  <si>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</si>
  <si>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</si>
  <si>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</si>
  <si>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</si>
  <si>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</si>
  <si>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</si>
  <si>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</si>
  <si>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</si>
  <si>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</si>
  <si>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</si>
  <si>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</si>
  <si>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</si>
  <si>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</si>
  <si>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</si>
  <si>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</si>
  <si>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</si>
  <si>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</si>
  <si>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</si>
  <si>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</si>
  <si>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</si>
  <si>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</si>
  <si>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</si>
  <si>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</si>
  <si>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</si>
  <si>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</si>
  <si>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</si>
  <si>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</si>
  <si>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</si>
  <si>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</si>
  <si>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</si>
  <si>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</si>
  <si>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</si>
  <si>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</si>
  <si>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</si>
  <si>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</si>
  <si>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</si>
  <si>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</si>
  <si>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</si>
  <si>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</si>
  <si>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</si>
  <si>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</si>
  <si>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</si>
  <si>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</si>
  <si>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</si>
  <si>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</si>
  <si>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</si>
  <si>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</si>
  <si>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</si>
  <si>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</si>
  <si>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</si>
  <si>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</si>
  <si>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</si>
  <si>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</si>
  <si>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</si>
  <si>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</si>
  <si>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</si>
  <si>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</si>
  <si>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</si>
  <si>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</si>
  <si>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</si>
  <si>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</si>
  <si>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</si>
  <si>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</si>
  <si>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</si>
  <si>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</si>
  <si>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</si>
  <si>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</si>
  <si>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</si>
  <si>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</si>
  <si>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</si>
  <si>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</si>
  <si>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</si>
  <si>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</si>
  <si>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</si>
  <si>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</si>
  <si>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</si>
  <si>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</si>
  <si>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</si>
  <si>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</si>
  <si>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</si>
  <si>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</si>
  <si>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</si>
  <si>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</si>
  <si>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</si>
  <si>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</si>
  <si>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</si>
  <si>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</si>
  <si>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</si>
  <si>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</si>
  <si>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</si>
  <si>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</si>
  <si>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</si>
  <si>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</si>
  <si>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</si>
  <si>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</si>
  <si>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</si>
  <si>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</si>
  <si>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</si>
  <si>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</si>
  <si>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</si>
  <si>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</si>
  <si>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</si>
  <si>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</si>
  <si>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</si>
  <si>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</si>
  <si>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</si>
  <si>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</si>
  <si>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</si>
  <si>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</si>
  <si>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</si>
  <si>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</si>
  <si>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</si>
  <si>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</si>
  <si>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</si>
  <si>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</si>
  <si>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</si>
  <si>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</si>
  <si>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</si>
  <si>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</si>
  <si>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</si>
  <si>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</si>
  <si>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</si>
  <si>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</si>
  <si>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</si>
  <si>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</si>
  <si>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</si>
  <si>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</si>
  <si>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</si>
  <si>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</si>
  <si>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</si>
  <si>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</si>
  <si>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</si>
  <si>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</si>
  <si>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</si>
  <si>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</si>
  <si>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</si>
  <si>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</si>
  <si>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</si>
  <si>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</si>
  <si>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</si>
  <si>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</si>
  <si>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</si>
  <si>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</si>
  <si>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</si>
  <si>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</si>
  <si>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</si>
  <si>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</si>
  <si>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</si>
  <si>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</si>
  <si>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</si>
  <si>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</si>
  <si>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</si>
  <si>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</si>
  <si>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</si>
  <si>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</si>
  <si>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</si>
  <si>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</si>
  <si>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</si>
  <si>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</si>
  <si>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</si>
  <si>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</si>
  <si>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</si>
  <si>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</si>
  <si>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</si>
  <si>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</si>
  <si>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</si>
  <si>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</si>
  <si>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</si>
  <si>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</si>
  <si>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</si>
  <si>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</si>
  <si>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</si>
  <si>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</si>
  <si>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</si>
  <si>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</si>
  <si>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</si>
  <si>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</si>
  <si>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</si>
  <si>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</si>
  <si>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</si>
  <si>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</si>
  <si>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</si>
  <si>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</si>
  <si>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</si>
  <si>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</si>
  <si>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</si>
  <si>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</si>
  <si>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</si>
  <si>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</si>
  <si>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</si>
  <si>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</si>
  <si>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</si>
  <si>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</si>
  <si>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</si>
  <si>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</si>
  <si>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</si>
  <si>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</si>
  <si>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</si>
  <si>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</si>
  <si>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</si>
  <si>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</si>
  <si>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</si>
  <si>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</si>
  <si>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</si>
  <si>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</si>
  <si>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</si>
  <si>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</si>
  <si>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</si>
  <si>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</si>
  <si>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</si>
  <si>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</si>
  <si>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</si>
  <si>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</si>
  <si>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</si>
  <si>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</si>
  <si>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</si>
  <si>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</si>
  <si>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</si>
  <si>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</si>
  <si>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</si>
  <si>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</si>
  <si>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</si>
  <si>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</si>
  <si>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</si>
  <si>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</si>
  <si>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</si>
  <si>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</si>
  <si>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</si>
  <si>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</si>
  <si>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</si>
  <si>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</si>
  <si>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</si>
  <si>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</si>
  <si>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</si>
  <si>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</si>
  <si>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</si>
  <si>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</si>
  <si>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</si>
  <si>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</si>
  <si>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</si>
  <si>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</si>
  <si>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</si>
  <si>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</si>
  <si>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</si>
  <si>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</si>
  <si>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</si>
  <si>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</si>
  <si>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</si>
  <si>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</si>
  <si>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</si>
  <si>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</si>
  <si>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</si>
  <si>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</si>
  <si>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</si>
  <si>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</si>
  <si>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</si>
  <si>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</si>
  <si>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</si>
  <si>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</si>
  <si>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</si>
  <si>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</si>
  <si>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</si>
  <si>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</si>
  <si>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</si>
  <si>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</si>
  <si>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</si>
  <si>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</si>
  <si>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</si>
  <si>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</si>
  <si>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</si>
  <si>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</si>
  <si>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</si>
  <si>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</si>
  <si>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</si>
  <si>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</si>
  <si>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</si>
  <si>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</si>
  <si>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</si>
  <si>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</si>
  <si>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</si>
  <si>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</si>
  <si>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</si>
  <si>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</si>
  <si>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</si>
  <si>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</si>
  <si>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</si>
  <si>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</si>
  <si>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</si>
  <si>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</si>
  <si>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</si>
  <si>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</si>
  <si>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</si>
  <si>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</si>
  <si>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</si>
  <si>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</si>
  <si>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</si>
  <si>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</si>
  <si>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</si>
  <si>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</si>
  <si>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</si>
  <si>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</si>
  <si>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</si>
  <si>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</si>
  <si>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</si>
  <si>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</si>
  <si>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</si>
  <si>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</si>
  <si>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</si>
  <si>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</si>
  <si>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</si>
  <si>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</si>
  <si>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</si>
  <si>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</si>
  <si>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</si>
  <si>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</si>
  <si>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</si>
  <si>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</si>
  <si>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</si>
  <si>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</si>
  <si>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</si>
  <si>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</si>
  <si>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</si>
  <si>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</si>
  <si>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</si>
  <si>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</si>
  <si>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</si>
  <si>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</si>
  <si>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</si>
  <si>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</si>
  <si>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</si>
  <si>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</si>
  <si>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</si>
  <si>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</si>
  <si>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</si>
  <si>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</si>
  <si>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</si>
  <si>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</si>
  <si>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</si>
  <si>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</si>
  <si>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</si>
  <si>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</si>
  <si>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</si>
  <si>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</si>
  <si>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</si>
  <si>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</si>
  <si>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</si>
  <si>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</si>
  <si>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</si>
  <si>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</si>
  <si>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</si>
  <si>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</si>
  <si>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</si>
  <si>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</si>
  <si>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</si>
  <si>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</si>
  <si>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</si>
  <si>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</si>
  <si>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</si>
  <si>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</si>
  <si>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</si>
  <si>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</si>
  <si>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</si>
  <si>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</si>
  <si>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</si>
  <si>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</si>
  <si>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</si>
  <si>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</si>
  <si>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</si>
  <si>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</si>
  <si>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</si>
  <si>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</si>
  <si>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</si>
  <si>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</si>
  <si>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</si>
  <si>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</si>
  <si>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</si>
  <si>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</si>
  <si>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</si>
  <si>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</si>
  <si>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</si>
  <si>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</si>
  <si>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</si>
  <si>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</si>
  <si>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</si>
  <si>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</si>
  <si>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</si>
  <si>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</si>
  <si>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</si>
  <si>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</si>
  <si>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</si>
  <si>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</si>
  <si>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</si>
  <si>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</si>
  <si>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</si>
  <si>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</si>
  <si>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</si>
  <si>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</si>
  <si>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</si>
  <si>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</si>
  <si>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</si>
  <si>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</si>
  <si>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</si>
  <si>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</si>
  <si>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</si>
  <si>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</si>
  <si>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</si>
  <si>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</si>
  <si>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</si>
  <si>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</si>
  <si>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</si>
  <si>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</si>
  <si>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</si>
  <si>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</si>
  <si>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</si>
  <si>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</si>
  <si>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</si>
  <si>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</si>
  <si>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</si>
  <si>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</si>
  <si>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</si>
  <si>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</si>
  <si>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</si>
  <si>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</si>
  <si>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</si>
  <si>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</si>
  <si>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</si>
  <si>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</si>
  <si>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</si>
  <si>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</si>
  <si>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</si>
  <si>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</si>
  <si>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</si>
  <si>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</si>
  <si>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</si>
  <si>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</si>
  <si>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</si>
  <si>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</si>
  <si>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</si>
  <si>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</si>
  <si>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</si>
  <si>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</si>
  <si>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</si>
  <si>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</si>
  <si>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</si>
  <si>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</si>
  <si>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</si>
  <si>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</si>
  <si>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</si>
  <si>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</si>
  <si>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</si>
  <si>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</si>
  <si>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</si>
  <si>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</si>
  <si>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</si>
  <si>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</si>
  <si>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</si>
  <si>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</si>
  <si>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</si>
  <si>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</si>
  <si>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</si>
  <si>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</si>
  <si>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</si>
  <si>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</si>
  <si>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</si>
  <si>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</si>
  <si>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</si>
  <si>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</si>
  <si>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</si>
  <si>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</si>
  <si>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</si>
  <si>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</si>
  <si>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</si>
  <si>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</si>
  <si>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</si>
  <si>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</si>
  <si>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</si>
  <si>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</si>
  <si>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</si>
  <si>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</si>
  <si>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</si>
  <si>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</si>
  <si>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</si>
  <si>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</si>
  <si>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</si>
  <si>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</si>
  <si>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</si>
  <si>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</si>
  <si>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</si>
  <si>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</si>
  <si>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</si>
  <si>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</si>
  <si>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</si>
  <si>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</si>
  <si>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</si>
  <si>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</si>
  <si>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</si>
  <si>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</si>
  <si>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</si>
  <si>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</si>
  <si>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</si>
  <si>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</si>
  <si>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</si>
  <si>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</si>
  <si>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</si>
  <si>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</si>
  <si>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</si>
  <si>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</si>
  <si>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</si>
  <si>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</si>
  <si>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</si>
  <si>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</si>
  <si>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</si>
  <si>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</si>
  <si>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</si>
  <si>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</si>
  <si>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</si>
  <si>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</si>
  <si>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</si>
  <si>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</si>
  <si>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</si>
  <si>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</si>
  <si>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</si>
  <si>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</si>
  <si>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</si>
  <si>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</si>
  <si>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</si>
  <si>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</si>
  <si>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</si>
  <si>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</si>
  <si>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</si>
  <si>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</si>
  <si>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</si>
  <si>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</si>
  <si>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</si>
  <si>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</si>
  <si>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</si>
  <si>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</si>
  <si>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</si>
  <si>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</si>
  <si>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</si>
  <si>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</si>
  <si>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</si>
  <si>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</si>
  <si>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</si>
  <si>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</si>
  <si>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</si>
  <si>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</si>
  <si>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</si>
  <si>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</si>
  <si>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</si>
  <si>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</si>
  <si>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</si>
  <si>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</si>
  <si>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</si>
  <si>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</si>
  <si>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</si>
  <si>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</si>
  <si>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</si>
  <si>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</si>
  <si>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</si>
  <si>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</si>
  <si>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</si>
  <si>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</si>
  <si>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</si>
  <si>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</si>
  <si>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</si>
  <si>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</si>
  <si>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</si>
  <si>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</si>
  <si>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</si>
  <si>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</si>
  <si>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</si>
  <si>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</si>
  <si>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</si>
  <si>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</si>
  <si>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</si>
  <si>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</si>
  <si>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</si>
  <si>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</si>
  <si>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</si>
  <si>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</si>
  <si>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</si>
  <si>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</si>
  <si>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</si>
  <si>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</si>
  <si>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</si>
  <si>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</si>
  <si>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</si>
  <si>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</si>
  <si>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</si>
  <si>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</si>
  <si>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</si>
  <si>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</si>
  <si>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</si>
  <si>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</si>
  <si>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</si>
  <si>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</si>
  <si>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</si>
  <si>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</si>
  <si>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</si>
  <si>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</si>
  <si>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</si>
  <si>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</si>
  <si>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</si>
  <si>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</si>
  <si>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</si>
  <si>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</si>
  <si>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</si>
  <si>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</si>
  <si>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</si>
  <si>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</si>
  <si>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</si>
  <si>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</si>
  <si>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</si>
  <si>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</si>
  <si>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</si>
  <si>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</si>
  <si>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</si>
  <si>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</si>
  <si>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</si>
  <si>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</si>
  <si>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</si>
  <si>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</si>
  <si>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</si>
  <si>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</si>
  <si>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</si>
  <si>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</si>
  <si>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</si>
  <si>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</si>
  <si>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</si>
  <si>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</si>
  <si>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</si>
  <si>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</si>
  <si>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</si>
  <si>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</si>
  <si>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</si>
  <si>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</si>
  <si>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</si>
  <si>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</si>
  <si>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</si>
  <si>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</si>
  <si>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</si>
  <si>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</si>
  <si>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</si>
  <si>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</si>
  <si>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</si>
  <si>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</si>
  <si>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</si>
  <si>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</si>
  <si>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</si>
  <si>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</si>
  <si>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</si>
  <si>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</si>
  <si>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</si>
  <si>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</si>
  <si>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</si>
  <si>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</si>
  <si>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</si>
  <si>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</si>
  <si>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</si>
  <si>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</si>
  <si>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</si>
  <si>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</si>
  <si>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</si>
  <si>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</si>
  <si>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</si>
  <si>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</si>
  <si>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</si>
  <si>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</si>
  <si>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</si>
  <si>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</si>
  <si>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</si>
  <si>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</si>
  <si>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</si>
  <si>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</si>
  <si>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</si>
  <si>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</si>
  <si>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</si>
  <si>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</si>
  <si>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</si>
  <si>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</si>
  <si>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</si>
  <si>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</si>
  <si>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</si>
  <si>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</si>
  <si>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</si>
  <si>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</si>
  <si>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</si>
  <si>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</si>
  <si>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</si>
  <si>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</si>
  <si>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</si>
  <si>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</si>
  <si>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</si>
  <si>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</si>
  <si>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</si>
  <si>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</si>
  <si>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</si>
  <si>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</si>
  <si>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</si>
  <si>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</si>
  <si>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</si>
  <si>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</si>
  <si>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</si>
  <si>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</si>
  <si>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</si>
  <si>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</si>
  <si>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</si>
  <si>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</si>
  <si>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</si>
  <si>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</si>
  <si>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</si>
  <si>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</si>
  <si>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</si>
  <si>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</si>
  <si>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</si>
  <si>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</si>
  <si>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</si>
  <si>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</si>
  <si>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</si>
  <si>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</si>
  <si>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</si>
  <si>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</si>
  <si>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</si>
  <si>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</si>
  <si>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</si>
  <si>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</si>
  <si>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</si>
  <si>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</si>
  <si>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</si>
  <si>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</si>
  <si>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</si>
  <si>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</si>
  <si>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</si>
  <si>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</si>
  <si>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</si>
  <si>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</si>
  <si>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</si>
  <si>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</si>
  <si>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</si>
  <si>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</si>
  <si>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</si>
  <si>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</si>
  <si>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</si>
  <si>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</si>
  <si>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</si>
  <si>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</si>
  <si>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</si>
  <si>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</si>
  <si>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</si>
  <si>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</si>
  <si>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</si>
  <si>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</si>
  <si>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</si>
  <si>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</si>
  <si>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</si>
  <si>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</si>
  <si>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</si>
  <si>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</si>
  <si>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</si>
  <si>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</si>
  <si>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</si>
  <si>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</si>
  <si>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</si>
  <si>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</si>
  <si>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</si>
  <si>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</si>
  <si>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</si>
  <si>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</si>
  <si>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</si>
  <si>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</si>
  <si>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</si>
  <si>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</si>
  <si>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</si>
  <si>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</si>
  <si>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</si>
  <si>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</si>
  <si>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</si>
  <si>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</si>
  <si>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</si>
  <si>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</si>
  <si>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</si>
  <si>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</si>
  <si>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</si>
  <si>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</si>
  <si>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</si>
  <si>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</si>
  <si>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</si>
  <si>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</si>
  <si>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</si>
  <si>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</si>
  <si>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</si>
  <si>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</si>
  <si>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</si>
  <si>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</si>
  <si>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</si>
  <si>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</si>
  <si>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</si>
  <si>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</si>
  <si>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</si>
  <si>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</si>
  <si>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</si>
  <si>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</si>
  <si>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</si>
  <si>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</si>
  <si>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</si>
  <si>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</si>
  <si>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</si>
  <si>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</si>
  <si>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</si>
  <si>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</si>
  <si>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</si>
  <si>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</si>
  <si>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</si>
  <si>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</si>
  <si>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</si>
  <si>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</si>
  <si>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</si>
  <si>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</si>
  <si>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</si>
  <si>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</si>
  <si>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</si>
  <si>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</si>
  <si>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</si>
  <si>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</si>
  <si>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</si>
  <si>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</si>
  <si>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</si>
  <si>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</si>
  <si>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</si>
  <si>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</si>
  <si>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</si>
  <si>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</si>
  <si>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</si>
  <si>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</si>
  <si>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</si>
  <si>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</si>
  <si>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</si>
  <si>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</si>
  <si>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</si>
  <si>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</si>
  <si>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</si>
  <si>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</si>
  <si>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</si>
  <si>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</si>
  <si>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</si>
  <si>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</si>
  <si>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</si>
  <si>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</si>
  <si>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</si>
  <si>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</si>
  <si>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</si>
  <si>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</si>
  <si>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</si>
  <si>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</si>
  <si>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</si>
  <si>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</si>
  <si>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</si>
  <si>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</si>
  <si>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</si>
  <si>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</si>
  <si>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</si>
  <si>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</si>
  <si>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</si>
  <si>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</si>
  <si>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</si>
  <si>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</si>
  <si>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</si>
  <si>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</si>
  <si>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</si>
  <si>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</si>
  <si>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</si>
  <si>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</si>
  <si>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</si>
  <si>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</si>
  <si>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</si>
  <si>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</si>
  <si>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</si>
  <si>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</si>
  <si>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</si>
  <si>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</si>
  <si>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</si>
  <si>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</si>
  <si>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</si>
  <si>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</si>
  <si>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</si>
  <si>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</si>
  <si>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</si>
  <si>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</si>
  <si>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</si>
  <si>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</si>
  <si>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</si>
  <si>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</si>
  <si>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</si>
  <si>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</si>
  <si>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</si>
  <si>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</si>
  <si>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</si>
  <si>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</si>
  <si>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</si>
  <si>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</si>
  <si>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</si>
  <si>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</si>
  <si>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</si>
  <si>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</si>
  <si>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</si>
  <si>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</si>
  <si>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</si>
  <si>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</si>
  <si>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</si>
  <si>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</si>
  <si>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</si>
  <si>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</si>
  <si>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</si>
  <si>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</si>
  <si>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</si>
  <si>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</si>
  <si>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</si>
  <si>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</si>
  <si>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</si>
  <si>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</si>
  <si>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</si>
  <si>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</si>
  <si>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</si>
  <si>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</si>
  <si>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</si>
  <si>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</si>
  <si>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</si>
  <si>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</si>
  <si>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</si>
  <si>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</si>
  <si>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</si>
  <si>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</si>
  <si>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</si>
  <si>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</si>
  <si>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</si>
  <si>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</si>
  <si>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</si>
  <si>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</si>
  <si>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</si>
  <si>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</si>
  <si>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</si>
  <si>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</si>
  <si>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</si>
  <si>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</si>
  <si>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</si>
  <si>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</si>
  <si>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</si>
  <si>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</si>
  <si>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</si>
  <si>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</si>
  <si>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</si>
  <si>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</si>
  <si>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</si>
  <si>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</si>
  <si>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</si>
  <si>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</si>
  <si>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</si>
  <si>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</si>
  <si>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</si>
  <si>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</si>
  <si>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</si>
  <si>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</si>
  <si>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</si>
  <si>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</si>
  <si>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</si>
  <si>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</si>
  <si>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</si>
  <si>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</si>
  <si>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</si>
  <si>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</si>
  <si>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</si>
  <si>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</si>
  <si>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</si>
  <si>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</si>
  <si>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</si>
  <si>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</si>
  <si>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</si>
  <si>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</si>
  <si>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</si>
  <si>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</si>
  <si>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</si>
  <si>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</si>
  <si>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</si>
  <si>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</si>
  <si>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</si>
  <si>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</si>
  <si>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</si>
  <si>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</si>
  <si>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</si>
  <si>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</si>
  <si>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</si>
  <si>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</si>
  <si>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</si>
  <si>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</si>
  <si>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</si>
  <si>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</si>
  <si>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</si>
  <si>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</si>
  <si>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</si>
  <si>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</si>
  <si>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</si>
  <si>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</si>
  <si>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</si>
  <si>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</si>
  <si>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</si>
  <si>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</si>
  <si>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</si>
  <si>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</si>
  <si>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</si>
  <si>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</si>
  <si>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</si>
  <si>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</si>
  <si>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</si>
  <si>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</si>
  <si>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</si>
  <si>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</si>
  <si>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</si>
  <si>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</si>
  <si>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</si>
  <si>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</si>
  <si>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</si>
  <si>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</si>
  <si>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</si>
  <si>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</si>
  <si>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</si>
  <si>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</si>
  <si>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</si>
  <si>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</si>
  <si>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</si>
  <si>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</si>
  <si>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</si>
  <si>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</si>
  <si>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</si>
  <si>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</si>
  <si>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</si>
  <si>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</si>
  <si>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</si>
  <si>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</si>
  <si>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</si>
  <si>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</si>
  <si>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</si>
  <si>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</si>
  <si>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</si>
  <si>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</si>
  <si>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</si>
  <si>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</si>
  <si>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</si>
  <si>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</si>
  <si>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</si>
  <si>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</si>
  <si>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</si>
  <si>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</si>
  <si>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</si>
  <si>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</si>
  <si>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</si>
  <si>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</si>
  <si>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</si>
  <si>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</si>
  <si>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</si>
  <si>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</si>
  <si>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</si>
  <si>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</si>
  <si>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</si>
  <si>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</si>
  <si>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</si>
  <si>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</si>
  <si>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</si>
  <si>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</si>
  <si>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</si>
  <si>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</si>
  <si>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</si>
  <si>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</si>
  <si>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</si>
  <si>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</si>
  <si>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</si>
  <si>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</si>
  <si>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</si>
  <si>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</si>
  <si>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</si>
  <si>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</si>
  <si>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</si>
  <si>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</si>
  <si>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</si>
  <si>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</si>
  <si>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</si>
  <si>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</si>
  <si>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</si>
  <si>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</si>
  <si>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</si>
  <si>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</si>
  <si>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</si>
  <si>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</si>
  <si>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</si>
  <si>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</si>
  <si>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</si>
  <si>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</si>
  <si>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</si>
  <si>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</si>
  <si>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</si>
  <si>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</si>
  <si>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</si>
  <si>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</si>
  <si>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</si>
  <si>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</si>
  <si>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</si>
  <si>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</si>
  <si>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</si>
  <si>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</si>
  <si>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</si>
  <si>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</si>
  <si>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</si>
  <si>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</si>
  <si>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</si>
  <si>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</si>
  <si>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</si>
  <si>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</si>
  <si>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</si>
  <si>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</si>
  <si>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</si>
  <si>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</si>
  <si>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</si>
  <si>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</si>
  <si>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</si>
  <si>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</si>
  <si>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</si>
  <si>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</si>
  <si>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</si>
  <si>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</si>
  <si>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</si>
  <si>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</si>
  <si>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</si>
  <si>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</si>
  <si>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</si>
  <si>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</si>
  <si>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</si>
  <si>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</si>
  <si>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</si>
  <si>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</si>
  <si>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</si>
  <si>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</si>
  <si>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</si>
  <si>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</si>
  <si>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</si>
  <si>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</si>
  <si>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</si>
  <si>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</si>
  <si>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</si>
  <si>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</si>
  <si>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</si>
  <si>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</si>
  <si>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</si>
  <si>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</si>
  <si>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</si>
  <si>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</si>
  <si>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</si>
  <si>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</si>
  <si>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</si>
  <si>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</si>
  <si>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</si>
  <si>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</si>
  <si>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</si>
  <si>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</si>
  <si>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</si>
  <si>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</si>
  <si>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</si>
  <si>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</si>
  <si>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</si>
  <si>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</si>
  <si>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</si>
  <si>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</si>
  <si>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</si>
  <si>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</si>
  <si>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</si>
  <si>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</si>
  <si>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</si>
  <si>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</si>
  <si>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</si>
  <si>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</si>
  <si>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</si>
  <si>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</si>
  <si>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</si>
  <si>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</si>
  <si>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</si>
  <si>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</si>
  <si>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</si>
  <si>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</si>
  <si>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</si>
  <si>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</si>
  <si>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</si>
  <si>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</si>
  <si>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</si>
  <si>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</si>
  <si>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</si>
  <si>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</si>
  <si>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</si>
  <si>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</si>
  <si>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</si>
  <si>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</si>
  <si>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</si>
  <si>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</si>
  <si>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</si>
  <si>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</si>
  <si>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</si>
  <si>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</si>
  <si>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</si>
  <si>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</si>
  <si>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</si>
  <si>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</si>
  <si>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</si>
  <si>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</si>
  <si>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</si>
  <si>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</si>
  <si>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</si>
  <si>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</si>
  <si>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</si>
  <si>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</si>
  <si>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</si>
  <si>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</si>
  <si>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</si>
  <si>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</si>
  <si>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</si>
  <si>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</si>
  <si>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</si>
  <si>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</si>
  <si>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</si>
  <si>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</si>
  <si>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</si>
  <si>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</si>
  <si>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</si>
  <si>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</si>
  <si>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</si>
  <si>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</si>
  <si>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</si>
  <si>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</si>
  <si>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</si>
  <si>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</si>
  <si>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</si>
  <si>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</si>
  <si>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</si>
  <si>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</si>
  <si>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</si>
  <si>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</si>
  <si>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</si>
  <si>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</si>
  <si>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</si>
  <si>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</si>
  <si>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</si>
  <si>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</si>
  <si>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</si>
  <si>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</si>
  <si>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</si>
  <si>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</si>
  <si>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</si>
  <si>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</si>
  <si>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</si>
  <si>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</si>
  <si>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</si>
  <si>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</si>
  <si>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</si>
  <si>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</si>
  <si>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</si>
  <si>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</si>
  <si>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</si>
  <si>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</si>
  <si>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</si>
  <si>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</si>
  <si>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</si>
  <si>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</si>
  <si>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</si>
  <si>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</si>
  <si>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</si>
  <si>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</si>
  <si>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</si>
  <si>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</si>
  <si>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</si>
  <si>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</si>
  <si>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</si>
  <si>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</si>
  <si>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</si>
  <si>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</si>
  <si>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</si>
  <si>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</si>
  <si>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</si>
  <si>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</si>
  <si>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</si>
  <si>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</si>
  <si>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</si>
  <si>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</si>
  <si>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</si>
  <si>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</si>
  <si>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</si>
  <si>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</si>
  <si>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</si>
  <si>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</si>
  <si>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</si>
  <si>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</si>
  <si>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</si>
  <si>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</si>
  <si>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</si>
  <si>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</si>
  <si>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</si>
  <si>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</si>
  <si>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</si>
  <si>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</si>
  <si>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</si>
  <si>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</si>
  <si>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</si>
  <si>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</si>
  <si>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</si>
  <si>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</si>
  <si>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</si>
  <si>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</si>
  <si>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</si>
  <si>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</si>
  <si>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</si>
  <si>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</si>
  <si>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</si>
  <si>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</si>
  <si>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</si>
  <si>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</si>
  <si>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</si>
  <si>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</si>
  <si>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</si>
  <si>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</si>
  <si>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</si>
  <si>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</si>
  <si>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</si>
  <si>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</si>
  <si>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</si>
  <si>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</si>
  <si>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</si>
  <si>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</si>
  <si>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</si>
  <si>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</si>
  <si>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</si>
  <si>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</si>
  <si>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</si>
  <si>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</si>
  <si>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</si>
  <si>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</si>
  <si>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</si>
  <si>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</si>
  <si>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</si>
  <si>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</si>
  <si>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</si>
  <si>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</si>
  <si>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</si>
  <si>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</si>
  <si>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</si>
  <si>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</si>
  <si>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</si>
  <si>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</si>
  <si>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</si>
  <si>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</si>
  <si>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</si>
  <si>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</si>
  <si>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</si>
  <si>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</si>
  <si>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</si>
  <si>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</si>
  <si>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</si>
  <si>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</si>
  <si>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</si>
  <si>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</si>
  <si>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</si>
  <si>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</si>
  <si>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</si>
  <si>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</si>
  <si>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</si>
  <si>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</si>
  <si>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</si>
  <si>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</si>
  <si>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</si>
  <si>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</si>
  <si>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</si>
  <si>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</si>
  <si>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</si>
  <si>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</si>
  <si>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</si>
  <si>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</si>
  <si>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</si>
  <si>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</si>
  <si>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</si>
  <si>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</si>
  <si>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</si>
  <si>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</si>
  <si>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</si>
  <si>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</si>
  <si>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</si>
  <si>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</si>
  <si>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</si>
  <si>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</si>
  <si>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</si>
  <si>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</si>
  <si>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</si>
  <si>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</si>
  <si>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</si>
  <si>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</si>
  <si>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</si>
  <si>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</si>
  <si>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</si>
  <si>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</si>
  <si>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</si>
  <si>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</si>
  <si>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</si>
  <si>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</si>
  <si>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</si>
  <si>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</si>
  <si>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</si>
  <si>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</si>
  <si>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</si>
  <si>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</si>
  <si>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</si>
  <si>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</si>
  <si>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</si>
  <si>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</si>
  <si>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</si>
  <si>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</si>
  <si>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</si>
  <si>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</si>
  <si>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</si>
  <si>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</si>
  <si>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</si>
  <si>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</si>
  <si>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</si>
  <si>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</si>
  <si>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</si>
  <si>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</si>
  <si>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</si>
  <si>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</si>
  <si>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</si>
  <si>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</si>
  <si>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</si>
  <si>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</si>
  <si>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</si>
  <si>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</si>
  <si>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</si>
  <si>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</si>
  <si>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</si>
  <si>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</si>
  <si>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</si>
  <si>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</si>
  <si>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</si>
  <si>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</si>
  <si>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</si>
  <si>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</si>
  <si>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</si>
  <si>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</si>
  <si>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</si>
  <si>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</si>
  <si>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</si>
  <si>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</si>
  <si>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</si>
  <si>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</si>
  <si>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</si>
  <si>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</si>
  <si>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</si>
  <si>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</si>
  <si>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</si>
  <si>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</si>
  <si>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</si>
  <si>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</si>
  <si>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</si>
  <si>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</si>
  <si>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</si>
  <si>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</si>
  <si>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</si>
  <si>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</si>
  <si>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</si>
  <si>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</si>
  <si>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</si>
  <si>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</si>
  <si>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</si>
  <si>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</si>
  <si>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</si>
  <si>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</si>
  <si>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</si>
  <si>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</si>
  <si>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</si>
  <si>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</si>
  <si>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</si>
  <si>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</si>
  <si>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</si>
  <si>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</si>
  <si>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</si>
  <si>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</si>
  <si>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</si>
  <si>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</si>
  <si>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</si>
  <si>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</si>
  <si>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</si>
  <si>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</si>
  <si>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</si>
  <si>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</si>
  <si>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</si>
  <si>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</si>
  <si>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</si>
  <si>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</si>
  <si>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</si>
  <si>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</si>
  <si>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</si>
  <si>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</si>
  <si>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</si>
  <si>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</si>
  <si>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</si>
  <si>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</si>
  <si>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</si>
  <si>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</si>
  <si>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</si>
  <si>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</si>
  <si>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</si>
  <si>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</si>
  <si>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</si>
  <si>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</si>
  <si>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</si>
  <si>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</si>
  <si>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</si>
  <si>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</si>
  <si>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</si>
  <si>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</si>
  <si>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</si>
  <si>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</si>
  <si>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</si>
  <si>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</si>
  <si>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</si>
  <si>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</si>
  <si>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</si>
  <si>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</si>
  <si>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</si>
  <si>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</si>
  <si>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</si>
  <si>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</si>
  <si>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</si>
  <si>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</si>
  <si>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</si>
  <si>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</si>
  <si>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</si>
  <si>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</si>
  <si>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</si>
  <si>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</si>
  <si>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</si>
  <si>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</si>
  <si>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</si>
  <si>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</si>
  <si>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</si>
  <si>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</si>
  <si>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</si>
  <si>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</si>
  <si>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</si>
  <si>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</si>
  <si>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</si>
  <si>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</si>
  <si>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</si>
  <si>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</si>
  <si>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</si>
  <si>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</si>
  <si>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</si>
  <si>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</si>
  <si>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</si>
  <si>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</si>
  <si>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</si>
  <si>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</si>
  <si>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</si>
  <si>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</si>
  <si>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</si>
  <si>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</si>
  <si>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</si>
  <si>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</si>
  <si>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</si>
  <si>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</si>
  <si>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</si>
  <si>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</si>
  <si>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</si>
  <si>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</si>
  <si>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</si>
  <si>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</si>
  <si>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</si>
  <si>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</si>
  <si>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</si>
  <si>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</si>
  <si>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</si>
  <si>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</si>
  <si>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</si>
  <si>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</si>
  <si>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</si>
  <si>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</si>
  <si>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</si>
  <si>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</si>
  <si>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</si>
  <si>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</si>
  <si>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</si>
  <si>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</si>
  <si>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</si>
  <si>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</si>
  <si>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</si>
  <si>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</si>
  <si>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</si>
  <si>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</si>
  <si>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</si>
  <si>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</si>
  <si>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</si>
  <si>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</si>
  <si>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</si>
  <si>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</si>
  <si>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</si>
  <si>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</si>
  <si>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</si>
  <si>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</si>
  <si>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</si>
  <si>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</si>
  <si>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</si>
  <si>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</si>
  <si>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</si>
  <si>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</si>
  <si>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</si>
  <si>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</si>
  <si>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</si>
  <si>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</si>
  <si>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</si>
  <si>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</si>
  <si>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</si>
  <si>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</si>
  <si>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</si>
  <si>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</si>
  <si>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</si>
  <si>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</si>
  <si>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</si>
  <si>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</si>
  <si>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</si>
  <si>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</si>
  <si>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</si>
  <si>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</si>
  <si>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</si>
  <si>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</si>
  <si>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</si>
  <si>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</si>
  <si>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</si>
  <si>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</si>
  <si>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</si>
  <si>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</si>
  <si>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</si>
  <si>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</si>
  <si>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</si>
  <si>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</si>
  <si>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</si>
  <si>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</si>
  <si>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</si>
  <si>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</si>
  <si>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</si>
  <si>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</si>
  <si>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</si>
  <si>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</si>
  <si>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</si>
  <si>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</si>
  <si>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</si>
  <si>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</si>
  <si>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</si>
  <si>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</si>
  <si>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</si>
  <si>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</si>
  <si>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</si>
  <si>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</si>
  <si>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</si>
  <si>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</si>
  <si>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</si>
  <si>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</si>
  <si>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</si>
  <si>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</si>
  <si>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</si>
  <si>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</si>
  <si>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</si>
  <si>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</si>
  <si>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</si>
  <si>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</si>
  <si>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</si>
  <si>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</si>
  <si>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</si>
  <si>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</si>
  <si>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</si>
  <si>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</si>
  <si>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</si>
  <si>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</si>
  <si>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</si>
  <si>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</si>
  <si>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</si>
  <si>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</si>
  <si>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</si>
  <si>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</si>
  <si>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</si>
  <si>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</si>
  <si>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</si>
  <si>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</si>
  <si>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</si>
  <si>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</si>
  <si>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</si>
  <si>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</si>
  <si>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</si>
  <si>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</si>
  <si>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</si>
  <si>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</si>
  <si>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</si>
  <si>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</si>
  <si>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</si>
  <si>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</si>
  <si>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</si>
  <si>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</si>
  <si>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</si>
  <si>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</si>
  <si>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</si>
  <si>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</si>
  <si>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</si>
  <si>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</si>
  <si>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</si>
  <si>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</si>
  <si>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</si>
  <si>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</si>
  <si>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</si>
  <si>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</si>
  <si>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</si>
  <si>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</si>
  <si>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</si>
  <si>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</si>
  <si>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</si>
  <si>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</si>
  <si>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</si>
  <si>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</si>
  <si>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</si>
  <si>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</si>
  <si>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</si>
  <si>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</si>
  <si>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</si>
  <si>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</si>
  <si>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</si>
  <si>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</si>
  <si>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</si>
  <si>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</si>
  <si>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</si>
  <si>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</si>
  <si>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</si>
  <si>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</si>
  <si>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</si>
  <si>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</si>
  <si>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</si>
  <si>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</si>
  <si>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</si>
  <si>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</si>
  <si>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</si>
  <si>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</si>
  <si>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</si>
  <si>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</si>
  <si>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</si>
  <si>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</si>
  <si>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</si>
  <si>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</si>
  <si>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</si>
  <si>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</si>
  <si>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</si>
  <si>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</si>
  <si>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</si>
  <si>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</si>
  <si>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</si>
  <si>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</si>
  <si>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</si>
  <si>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</si>
  <si>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</si>
  <si>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</si>
  <si>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</si>
  <si>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</si>
  <si>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</si>
  <si>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</si>
  <si>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</si>
  <si>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</si>
  <si>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</si>
  <si>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</si>
  <si>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</si>
  <si>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</si>
  <si>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</si>
  <si>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</si>
  <si>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</si>
  <si>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</si>
  <si>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</si>
  <si>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</si>
  <si>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</si>
  <si>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</si>
  <si>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</si>
  <si>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</si>
  <si>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</si>
  <si>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</si>
  <si>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</si>
  <si>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</si>
  <si>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</si>
  <si>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</si>
  <si>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</si>
  <si>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</si>
  <si>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</si>
  <si>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</si>
  <si>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</si>
  <si>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</si>
  <si>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</si>
  <si>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</si>
  <si>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</si>
  <si>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</si>
  <si>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</si>
  <si>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</si>
  <si>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</si>
  <si>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</si>
  <si>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</si>
  <si>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</si>
  <si>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</si>
  <si>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</si>
  <si>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</si>
  <si>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</si>
  <si>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</si>
  <si>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</si>
  <si>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</si>
  <si>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</si>
  <si>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</si>
  <si>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</si>
  <si>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</si>
  <si>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</si>
  <si>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</si>
  <si>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</si>
  <si>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</si>
  <si>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</si>
  <si>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</si>
  <si>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</si>
  <si>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</si>
  <si>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</si>
  <si>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</si>
  <si>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</si>
  <si>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</si>
  <si>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</si>
  <si>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</si>
  <si>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</si>
  <si>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</si>
  <si>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</si>
  <si>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</si>
  <si>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</si>
  <si>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</si>
  <si>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</si>
  <si>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</si>
  <si>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</si>
  <si>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</si>
  <si>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</si>
  <si>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</si>
  <si>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</si>
  <si>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</si>
  <si>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</si>
  <si>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</si>
  <si>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</si>
  <si>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</si>
  <si>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</si>
  <si>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</si>
  <si>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</si>
  <si>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</si>
  <si>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</si>
  <si>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</si>
  <si>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</si>
  <si>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</si>
  <si>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</si>
  <si>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</si>
  <si>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</si>
  <si>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</si>
  <si>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</si>
  <si>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</si>
  <si>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</si>
  <si>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</si>
  <si>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</si>
  <si>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</si>
  <si>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</si>
  <si>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</si>
  <si>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</si>
  <si>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</si>
  <si>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</si>
  <si>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</si>
  <si>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</si>
  <si>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</si>
  <si>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</si>
  <si>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</si>
  <si>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</si>
  <si>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</si>
  <si>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</si>
  <si>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</si>
  <si>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</si>
  <si>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</si>
  <si>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</si>
  <si>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</si>
  <si>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</si>
  <si>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</si>
  <si>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</si>
  <si>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</si>
  <si>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</si>
  <si>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</si>
  <si>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</si>
  <si>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</si>
  <si>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</si>
  <si>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</si>
  <si>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</si>
  <si>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</si>
  <si>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</si>
  <si>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</si>
  <si>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</si>
  <si>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</si>
  <si>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</si>
  <si>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</si>
  <si>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</si>
  <si>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</si>
  <si>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</si>
  <si>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</si>
  <si>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</si>
  <si>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</si>
  <si>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</si>
  <si>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</si>
  <si>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</si>
  <si>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</si>
  <si>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</si>
  <si>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</si>
  <si>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</si>
  <si>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</si>
  <si>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</si>
  <si>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</si>
  <si>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</si>
  <si>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</si>
  <si>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</si>
  <si>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</si>
  <si>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</si>
  <si>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</si>
  <si>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</si>
  <si>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</si>
  <si>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</si>
  <si>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</si>
  <si>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</si>
  <si>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</si>
  <si>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</si>
  <si>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</si>
  <si>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</si>
  <si>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</si>
  <si>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</si>
  <si>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</si>
  <si>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</si>
  <si>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</si>
  <si>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</si>
  <si>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</si>
  <si>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</si>
  <si>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</si>
  <si>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</si>
  <si>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</si>
  <si>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</si>
  <si>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</si>
  <si>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</si>
  <si>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</si>
  <si>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</si>
  <si>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</si>
  <si>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</si>
  <si>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</si>
  <si>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</si>
  <si>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</si>
  <si>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</si>
  <si>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</si>
  <si>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</si>
  <si>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</si>
  <si>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</si>
  <si>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</si>
  <si>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</si>
  <si>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</si>
  <si>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</si>
  <si>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</si>
  <si>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</si>
  <si>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</si>
  <si>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</si>
  <si>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</si>
  <si>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</si>
  <si>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</si>
  <si>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</si>
  <si>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</si>
  <si>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</si>
  <si>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</si>
  <si>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</si>
  <si>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</si>
  <si>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</si>
  <si>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</si>
  <si>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</si>
  <si>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</si>
  <si>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</si>
  <si>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</si>
  <si>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</si>
  <si>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</si>
  <si>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</si>
  <si>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</si>
  <si>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</si>
  <si>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</si>
  <si>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</si>
  <si>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</si>
  <si>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</si>
  <si>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</si>
  <si>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</si>
  <si>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</si>
  <si>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</si>
  <si>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</si>
  <si>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</si>
  <si>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</si>
  <si>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</si>
  <si>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</si>
  <si>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</si>
  <si>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</si>
  <si>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</si>
  <si>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</si>
  <si>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</si>
  <si>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</si>
  <si>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</si>
  <si>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</si>
  <si>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</si>
  <si>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</si>
  <si>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</si>
  <si>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</si>
  <si>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</si>
  <si>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</si>
  <si>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</si>
  <si>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</si>
  <si>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</si>
  <si>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</si>
  <si>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</si>
  <si>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</si>
  <si>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</si>
  <si>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</si>
  <si>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</si>
  <si>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</si>
  <si>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</si>
  <si>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</si>
  <si>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</si>
  <si>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</si>
  <si>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</si>
  <si>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</si>
  <si>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</si>
  <si>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</si>
  <si>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</si>
  <si>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</si>
  <si>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</si>
  <si>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</si>
  <si>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</si>
  <si>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</si>
  <si>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</si>
  <si>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</si>
  <si>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</si>
  <si>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</si>
  <si>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</si>
  <si>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</si>
  <si>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</si>
  <si>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</si>
  <si>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</si>
  <si>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</si>
  <si>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</si>
  <si>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</si>
  <si>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</si>
  <si>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</si>
  <si>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</si>
  <si>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</si>
  <si>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</si>
  <si>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</si>
  <si>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</si>
  <si>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</si>
  <si>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</si>
  <si>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</si>
  <si>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</si>
  <si>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</si>
  <si>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</si>
  <si>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</si>
  <si>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</si>
  <si>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</si>
  <si>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</si>
  <si>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</si>
  <si>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</si>
  <si>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</si>
  <si>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</si>
  <si>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</si>
  <si>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</si>
  <si>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</si>
  <si>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</si>
  <si>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</si>
  <si>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</si>
  <si>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</si>
  <si>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</si>
  <si>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</si>
  <si>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</si>
  <si>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</si>
  <si>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</si>
  <si>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</si>
  <si>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</si>
  <si>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</si>
  <si>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</si>
  <si>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</si>
  <si>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</si>
  <si>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</si>
  <si>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</si>
  <si>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</si>
  <si>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</si>
  <si>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</si>
  <si>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</si>
  <si>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</si>
  <si>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</si>
  <si>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</si>
  <si>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</si>
  <si>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</si>
  <si>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</si>
  <si>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</si>
  <si>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</si>
  <si>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</si>
  <si>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</si>
  <si>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</si>
  <si>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</si>
  <si>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</si>
  <si>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</si>
  <si>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</si>
  <si>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</si>
  <si>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</si>
  <si>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</si>
  <si>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</si>
  <si>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</si>
  <si>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</si>
  <si>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</si>
  <si>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</si>
  <si>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</si>
  <si>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</si>
  <si>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</si>
  <si>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</si>
  <si>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</si>
  <si>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</si>
  <si>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</si>
  <si>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</si>
  <si>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</si>
  <si>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</si>
  <si>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</si>
  <si>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</si>
  <si>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</si>
  <si>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</si>
  <si>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</si>
  <si>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</si>
  <si>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</si>
  <si>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</si>
  <si>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</si>
  <si>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</si>
  <si>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</si>
  <si>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</si>
  <si>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</si>
  <si>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</si>
  <si>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</si>
  <si>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</si>
  <si>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</si>
  <si>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</si>
  <si>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</si>
  <si>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</si>
  <si>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</si>
  <si>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</si>
  <si>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</si>
  <si>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</si>
  <si>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</si>
  <si>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</si>
  <si>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</si>
  <si>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</si>
  <si>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</si>
  <si>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</si>
  <si>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</si>
  <si>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</si>
  <si>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</si>
  <si>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</si>
  <si>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</si>
  <si>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</si>
  <si>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</si>
  <si>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</si>
  <si>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</si>
  <si>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</si>
  <si>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</si>
  <si>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</si>
  <si>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</si>
  <si>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</si>
  <si>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</si>
  <si>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</si>
  <si>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</si>
  <si>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</si>
  <si>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</si>
  <si>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</si>
  <si>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</si>
  <si>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</si>
  <si>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</si>
  <si>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</si>
  <si>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</si>
  <si>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</si>
  <si>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</si>
  <si>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</si>
  <si>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</si>
  <si>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</si>
  <si>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</si>
  <si>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</si>
  <si>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</si>
  <si>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</si>
  <si>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</si>
  <si>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</si>
  <si>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</si>
  <si>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</si>
  <si>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</si>
  <si>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</si>
  <si>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</si>
  <si>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</si>
  <si>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</si>
  <si>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</si>
  <si>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</si>
  <si>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</si>
  <si>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</si>
  <si>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</si>
  <si>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</si>
  <si>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</si>
  <si>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</si>
  <si>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</si>
  <si>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</si>
  <si>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</si>
  <si>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</si>
  <si>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</si>
  <si>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</si>
  <si>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</si>
  <si>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</si>
  <si>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</si>
  <si>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</si>
  <si>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</si>
  <si>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</si>
  <si>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</si>
  <si>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</si>
  <si>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</si>
  <si>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</si>
  <si>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</si>
  <si>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</si>
  <si>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</si>
  <si>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</si>
  <si>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</si>
  <si>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</si>
  <si>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</si>
  <si>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</si>
  <si>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</si>
  <si>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</si>
  <si>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</si>
  <si>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</si>
  <si>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</si>
  <si>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</si>
  <si>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</si>
  <si>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</si>
  <si>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</si>
  <si>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</si>
  <si>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</si>
  <si>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</si>
  <si>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</si>
  <si>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</si>
  <si>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</si>
  <si>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</si>
  <si>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</si>
  <si>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</si>
  <si>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</si>
  <si>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</si>
  <si>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</si>
  <si>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</si>
  <si>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</si>
  <si>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</si>
  <si>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</si>
  <si>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</si>
  <si>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</si>
  <si>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</si>
  <si>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</si>
  <si>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</si>
  <si>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</si>
  <si>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</si>
  <si>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</si>
  <si>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</si>
  <si>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</si>
  <si>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</si>
  <si>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</si>
  <si>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</si>
  <si>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</si>
  <si>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</si>
  <si>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</si>
  <si>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</si>
  <si>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</si>
  <si>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</si>
  <si>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</si>
  <si>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</si>
  <si>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</si>
  <si>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</si>
  <si>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</si>
  <si>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</si>
  <si>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</si>
  <si>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</si>
  <si>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</si>
  <si>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</si>
  <si>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</si>
  <si>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</si>
  <si>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</si>
  <si>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</si>
  <si>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</si>
  <si>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</si>
  <si>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</si>
  <si>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</si>
  <si>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</si>
  <si>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</si>
  <si>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</si>
  <si>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</si>
  <si>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</si>
  <si>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</si>
  <si>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</si>
  <si>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</si>
  <si>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</si>
  <si>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</si>
  <si>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</si>
  <si>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</si>
  <si>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</si>
  <si>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</si>
  <si>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</si>
  <si>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</si>
  <si>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</si>
  <si>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</si>
  <si>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</si>
  <si>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</si>
  <si>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</si>
  <si>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</si>
  <si>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</si>
  <si>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</si>
  <si>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</si>
  <si>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</si>
  <si>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</si>
  <si>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</si>
  <si>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</si>
  <si>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</si>
  <si>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</si>
  <si>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</si>
  <si>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</si>
  <si>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</si>
  <si>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</si>
  <si>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</si>
  <si>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</si>
  <si>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</si>
  <si>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</si>
  <si>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</si>
  <si>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</si>
  <si>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</si>
  <si>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</si>
  <si>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</si>
  <si>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</si>
  <si>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</si>
  <si>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</si>
  <si>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</si>
  <si>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</si>
  <si>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</si>
  <si>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</si>
  <si>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</si>
  <si>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</si>
  <si>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</si>
  <si>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</si>
  <si>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</si>
  <si>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</si>
  <si>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</si>
  <si>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</si>
  <si>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</si>
  <si>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</si>
  <si>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</si>
  <si>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</si>
  <si>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</si>
  <si>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</si>
  <si>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</si>
  <si>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</si>
  <si>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</si>
  <si>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</si>
  <si>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</si>
  <si>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</si>
  <si>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</si>
  <si>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</si>
  <si>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</si>
  <si>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</si>
  <si>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</si>
  <si>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</si>
  <si>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</si>
  <si>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</si>
  <si>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</si>
  <si>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</si>
  <si>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</si>
  <si>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</si>
  <si>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</si>
  <si>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</si>
  <si>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</si>
  <si>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</si>
  <si>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</si>
  <si>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</si>
  <si>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</si>
  <si>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</si>
  <si>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</si>
  <si>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</si>
  <si>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</si>
  <si>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</si>
  <si>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</si>
  <si>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</si>
  <si>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</si>
  <si>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</si>
  <si>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</si>
  <si>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</si>
  <si>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</si>
  <si>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</si>
  <si>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</si>
  <si>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</si>
  <si>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</si>
  <si>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</si>
  <si>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</si>
  <si>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</si>
  <si>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</si>
  <si>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</si>
  <si>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</si>
  <si>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</si>
  <si>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</si>
  <si>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</si>
  <si>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</si>
  <si>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</si>
  <si>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</si>
  <si>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</si>
  <si>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</si>
  <si>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</si>
  <si>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</si>
  <si>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</si>
  <si>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</si>
  <si>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</si>
  <si>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</si>
  <si>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</si>
  <si>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</si>
  <si>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</si>
  <si>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</si>
  <si>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</si>
  <si>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</si>
  <si>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</si>
  <si>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</si>
  <si>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</si>
  <si>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</si>
  <si>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</si>
  <si>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</si>
  <si>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</si>
  <si>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</si>
  <si>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</si>
  <si>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</si>
  <si>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</si>
  <si>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</si>
  <si>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</si>
  <si>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</si>
  <si>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</si>
  <si>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</si>
  <si>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</si>
  <si>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</si>
  <si>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</si>
  <si>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</si>
  <si>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</si>
  <si>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</si>
  <si>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</si>
  <si>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</si>
  <si>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</si>
  <si>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</si>
  <si>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</si>
  <si>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</si>
  <si>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</si>
  <si>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</si>
  <si>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</si>
  <si>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</si>
  <si>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</si>
  <si>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</si>
  <si>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</si>
  <si>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</si>
  <si>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</si>
  <si>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</si>
  <si>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</si>
  <si>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</si>
  <si>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</si>
  <si>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</si>
  <si>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</si>
  <si>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</si>
  <si>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</si>
  <si>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</si>
  <si>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</si>
  <si>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</si>
  <si>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</si>
  <si>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</si>
  <si>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</si>
  <si>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</si>
  <si>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</si>
  <si>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</si>
  <si>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</si>
  <si>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</si>
  <si>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</si>
  <si>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</si>
  <si>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</si>
  <si>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</si>
  <si>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</si>
  <si>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</si>
  <si>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</si>
  <si>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</si>
  <si>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</si>
  <si>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</si>
  <si>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</si>
  <si>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</si>
  <si>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</si>
  <si>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</si>
  <si>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</si>
  <si>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</si>
  <si>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</si>
  <si>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</si>
  <si>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</si>
  <si>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</si>
  <si>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</si>
  <si>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</si>
  <si>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</si>
  <si>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</si>
  <si>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</si>
  <si>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</si>
  <si>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</si>
  <si>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</si>
  <si>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</si>
  <si>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</si>
  <si>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</si>
  <si>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</si>
  <si>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</si>
  <si>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</si>
  <si>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</si>
  <si>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</si>
  <si>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</si>
  <si>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</si>
  <si>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</si>
  <si>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</si>
  <si>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</si>
  <si>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</si>
  <si>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</si>
  <si>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</si>
  <si>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</si>
  <si>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</si>
  <si>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</si>
  <si>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</si>
  <si>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</si>
  <si>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</si>
  <si>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</si>
  <si>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</si>
  <si>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</si>
  <si>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</si>
  <si>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</si>
  <si>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</si>
  <si>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</si>
  <si>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</si>
  <si>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</si>
  <si>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</si>
  <si>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</si>
  <si>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</si>
  <si>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</si>
  <si>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</si>
  <si>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</si>
  <si>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</si>
  <si>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</si>
  <si>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</si>
  <si>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</si>
  <si>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</si>
  <si>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</si>
  <si>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</si>
  <si>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</si>
  <si>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</si>
  <si>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</si>
  <si>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</si>
  <si>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</si>
  <si>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</si>
  <si>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</si>
  <si>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</si>
  <si>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</si>
  <si>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</si>
  <si>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</si>
  <si>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</si>
  <si>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</si>
  <si>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</si>
  <si>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</si>
  <si>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</si>
  <si>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</si>
  <si>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</si>
  <si>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</si>
  <si>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</si>
  <si>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</si>
  <si>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</si>
  <si>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</si>
  <si>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</si>
  <si>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</si>
  <si>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</si>
  <si>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</si>
  <si>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</si>
  <si>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</si>
  <si>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</si>
  <si>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</si>
  <si>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</si>
  <si>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</si>
  <si>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</si>
  <si>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</si>
  <si>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</si>
  <si>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</si>
  <si>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</si>
  <si>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</si>
  <si>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</si>
  <si>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</si>
  <si>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</si>
  <si>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</si>
  <si>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</si>
  <si>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</si>
  <si>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</si>
  <si>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</si>
  <si>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</si>
  <si>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</si>
  <si>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</si>
  <si>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</si>
  <si>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</si>
  <si>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</si>
  <si>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</si>
  <si>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</si>
  <si>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</si>
  <si>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</si>
  <si>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</si>
  <si>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</si>
  <si>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</si>
  <si>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</si>
  <si>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</si>
  <si>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</si>
  <si>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</si>
  <si>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</si>
  <si>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</si>
  <si>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</si>
  <si>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</si>
  <si>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</si>
  <si>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</si>
  <si>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</si>
  <si>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</si>
  <si>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</si>
  <si>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</si>
  <si>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</si>
  <si>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</si>
  <si>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</si>
  <si>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</si>
  <si>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</si>
  <si>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</si>
  <si>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</si>
  <si>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</si>
  <si>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</si>
  <si>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</si>
  <si>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</si>
  <si>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</si>
  <si>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</si>
  <si>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</si>
  <si>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</si>
  <si>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</si>
  <si>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</si>
  <si>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</si>
  <si>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</si>
  <si>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</si>
  <si>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</si>
  <si>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</si>
  <si>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</si>
  <si>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</si>
  <si>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</si>
  <si>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</si>
  <si>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</si>
  <si>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</si>
  <si>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</si>
  <si>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</si>
  <si>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</si>
  <si>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</si>
  <si>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</si>
  <si>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</si>
  <si>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</si>
  <si>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</si>
  <si>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</si>
  <si>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</si>
  <si>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</si>
  <si>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</si>
  <si>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</si>
  <si>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</si>
  <si>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</si>
  <si>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</si>
  <si>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</si>
  <si>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</si>
  <si>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</si>
  <si>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</si>
  <si>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</si>
  <si>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</si>
  <si>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</si>
  <si>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</si>
  <si>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</si>
  <si>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</si>
  <si>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</si>
  <si>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</si>
  <si>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</si>
  <si>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</si>
  <si>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</si>
  <si>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</si>
  <si>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</si>
  <si>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</si>
  <si>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</si>
  <si>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</si>
  <si>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</si>
  <si>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</si>
  <si>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</si>
  <si>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</si>
  <si>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</si>
  <si>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</si>
  <si>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</si>
  <si>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</si>
  <si>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</si>
  <si>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</si>
  <si>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</si>
  <si>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</si>
  <si>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</si>
  <si>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</si>
  <si>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</si>
  <si>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</si>
  <si>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</si>
  <si>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</si>
  <si>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</si>
  <si>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</si>
  <si>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</si>
  <si>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</si>
  <si>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</si>
  <si>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</si>
  <si>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</si>
  <si>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</si>
  <si>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</si>
  <si>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</si>
  <si>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</si>
  <si>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</si>
  <si>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</si>
  <si>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</si>
  <si>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</si>
  <si>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</si>
  <si>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</si>
  <si>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</si>
  <si>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</si>
  <si>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</si>
  <si>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</si>
  <si>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</si>
  <si>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</si>
  <si>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</si>
  <si>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</si>
  <si>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</si>
  <si>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</si>
  <si>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</si>
  <si>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</si>
  <si>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</si>
  <si>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</si>
  <si>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</si>
  <si>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</si>
  <si>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</si>
  <si>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</si>
  <si>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</si>
  <si>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</si>
  <si>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</si>
  <si>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</si>
  <si>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</si>
  <si>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</si>
  <si>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</si>
  <si>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</si>
  <si>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</si>
  <si>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</si>
  <si>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</si>
  <si>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</si>
  <si>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</si>
  <si>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</si>
  <si>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</si>
  <si>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</si>
  <si>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</si>
  <si>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</si>
  <si>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</si>
  <si>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</si>
  <si>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</si>
  <si>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</si>
  <si>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</si>
  <si>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</si>
  <si>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</si>
  <si>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</si>
  <si>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</si>
  <si>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</si>
  <si>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</si>
  <si>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</si>
  <si>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</si>
  <si>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</si>
  <si>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</si>
  <si>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</si>
  <si>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</si>
  <si>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</si>
  <si>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</si>
  <si>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</si>
  <si>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</si>
  <si>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</si>
  <si>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</si>
  <si>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</si>
  <si>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</si>
  <si>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</si>
  <si>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</si>
  <si>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</si>
  <si>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</si>
  <si>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</si>
  <si>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</si>
  <si>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</si>
  <si>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</si>
  <si>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</si>
  <si>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</si>
  <si>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</si>
  <si>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</si>
  <si>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</si>
  <si>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</si>
  <si>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</si>
  <si>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</si>
  <si>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</si>
  <si>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</si>
  <si>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</si>
  <si>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</si>
  <si>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</si>
  <si>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</si>
  <si>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</si>
  <si>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</si>
  <si>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</si>
  <si>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</si>
  <si>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</si>
  <si>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</si>
  <si>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</si>
  <si>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</si>
  <si>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</si>
  <si>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</si>
  <si>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</si>
  <si>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</si>
  <si>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</si>
  <si>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</si>
  <si>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</si>
  <si>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</si>
  <si>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</si>
  <si>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</si>
  <si>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</si>
  <si>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</si>
  <si>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</si>
  <si>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</si>
  <si>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</si>
  <si>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</si>
  <si>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</si>
  <si>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</si>
  <si>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</si>
  <si>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</si>
  <si>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</si>
  <si>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</si>
  <si>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</si>
  <si>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</si>
  <si>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</si>
  <si>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</si>
  <si>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</si>
  <si>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</si>
  <si>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</si>
  <si>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</si>
  <si>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</si>
  <si>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</si>
  <si>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</si>
  <si>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</si>
  <si>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</si>
  <si>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</si>
  <si>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</si>
  <si>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</si>
  <si>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</si>
  <si>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</si>
  <si>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</si>
  <si>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</si>
  <si>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</si>
  <si>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</si>
  <si>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</si>
  <si>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</si>
  <si>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</si>
  <si>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</si>
  <si>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</si>
  <si>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</si>
  <si>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</si>
  <si>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</si>
  <si>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</si>
  <si>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</si>
  <si>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</si>
  <si>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</si>
  <si>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</si>
  <si>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</si>
  <si>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</si>
  <si>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</si>
  <si>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</si>
  <si>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</si>
  <si>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</si>
  <si>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</si>
  <si>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</si>
  <si>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</si>
  <si>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</si>
  <si>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</si>
  <si>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</si>
  <si>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</si>
  <si>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</si>
  <si>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</si>
  <si>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</si>
  <si>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</si>
  <si>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</si>
  <si>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</si>
  <si>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</si>
  <si>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</si>
  <si>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</si>
  <si>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</si>
  <si>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</si>
  <si>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</si>
  <si>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</si>
  <si>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</si>
  <si>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</si>
  <si>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</si>
  <si>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</si>
  <si>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</si>
  <si>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</si>
  <si>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</si>
  <si>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</si>
  <si>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</si>
  <si>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</si>
  <si>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</si>
  <si>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</si>
  <si>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</si>
  <si>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</si>
  <si>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</si>
  <si>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</si>
  <si>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</si>
  <si>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</si>
  <si>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</si>
  <si>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</si>
  <si>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</si>
  <si>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</si>
  <si>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</si>
  <si>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</si>
  <si>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</si>
  <si>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</si>
  <si>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</si>
  <si>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</si>
  <si>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</si>
  <si>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</si>
  <si>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</si>
  <si>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</si>
  <si>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</si>
  <si>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</si>
  <si>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</si>
  <si>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</si>
  <si>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</si>
  <si>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</si>
  <si>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</si>
  <si>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</si>
  <si>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</si>
  <si>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</si>
  <si>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</si>
  <si>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</si>
  <si>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</si>
  <si>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</si>
  <si>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</si>
  <si>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</si>
  <si>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</si>
  <si>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</si>
  <si>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</si>
  <si>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</si>
  <si>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</si>
  <si>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</si>
  <si>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</si>
  <si>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</si>
  <si>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</si>
  <si>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</si>
  <si>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</si>
  <si>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</si>
  <si>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</si>
  <si>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</si>
  <si>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</si>
  <si>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</si>
  <si>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</si>
  <si>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</si>
  <si>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</si>
  <si>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</si>
  <si>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</si>
  <si>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</si>
  <si>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</si>
  <si>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</si>
  <si>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</si>
  <si>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</si>
  <si>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</si>
  <si>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</si>
  <si>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</si>
  <si>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</si>
  <si>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</si>
  <si>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</si>
  <si>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</si>
  <si>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</si>
  <si>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</si>
  <si>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</si>
  <si>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</si>
  <si>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</si>
  <si>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</si>
  <si>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</si>
  <si>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</si>
  <si>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</si>
  <si>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</si>
  <si>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</si>
  <si>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</si>
  <si>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</si>
  <si>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</si>
  <si>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</si>
  <si>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</si>
  <si>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</si>
  <si>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</si>
  <si>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</si>
  <si>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</si>
  <si>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</si>
  <si>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</si>
  <si>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</si>
  <si>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</si>
  <si>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</si>
  <si>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</si>
  <si>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</si>
  <si>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</si>
  <si>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</si>
  <si>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</si>
  <si>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</si>
  <si>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</si>
  <si>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</si>
  <si>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</si>
  <si>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</si>
  <si>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</si>
  <si>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</si>
  <si>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</si>
  <si>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</si>
  <si>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</si>
  <si>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</si>
  <si>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</si>
  <si>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</si>
  <si>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</si>
  <si>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</si>
  <si>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</si>
  <si>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</si>
  <si>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</si>
  <si>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</si>
  <si>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</si>
  <si>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</si>
  <si>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</si>
  <si>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</si>
  <si>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</si>
  <si>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</si>
  <si>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</si>
  <si>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</si>
  <si>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</si>
  <si>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</si>
  <si>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</si>
  <si>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</si>
  <si>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</si>
  <si>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</si>
  <si>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</si>
  <si>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</si>
  <si>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</si>
  <si>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</si>
  <si>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</si>
  <si>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</si>
  <si>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</si>
  <si>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</si>
  <si>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</si>
  <si>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</si>
  <si>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</si>
  <si>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</si>
  <si>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</si>
  <si>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</si>
  <si>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</si>
  <si>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</si>
  <si>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</si>
  <si>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</si>
  <si>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</si>
  <si>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</si>
  <si>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</si>
  <si>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</si>
  <si>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</si>
  <si>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</si>
  <si>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</si>
  <si>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</si>
  <si>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</si>
  <si>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</si>
  <si>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</si>
  <si>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</si>
  <si>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</si>
  <si>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</si>
  <si>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</si>
  <si>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</si>
  <si>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</si>
  <si>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</si>
  <si>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</si>
  <si>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</si>
  <si>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</si>
  <si>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</si>
  <si>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</si>
  <si>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</si>
  <si>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</si>
  <si>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</si>
  <si>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</si>
  <si>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</si>
  <si>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</si>
  <si>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</si>
  <si>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</si>
  <si>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</si>
  <si>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</si>
  <si>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</si>
  <si>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</si>
  <si>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</si>
  <si>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</si>
  <si>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</si>
  <si>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</si>
  <si>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</si>
  <si>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</si>
  <si>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</si>
  <si>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</si>
  <si>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</si>
  <si>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</si>
  <si>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</si>
  <si>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</si>
  <si>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</si>
  <si>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</si>
  <si>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</si>
  <si>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</si>
  <si>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</si>
  <si>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</si>
  <si>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</si>
  <si>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</si>
  <si>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</si>
  <si>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</si>
  <si>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</si>
  <si>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</si>
  <si>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</si>
  <si>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</si>
  <si>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</si>
  <si>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</si>
  <si>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</si>
  <si>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</si>
  <si>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</si>
  <si>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</si>
  <si>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</si>
  <si>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</si>
  <si>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</si>
  <si>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</si>
  <si>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</si>
  <si>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</si>
  <si>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</si>
  <si>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</si>
  <si>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</si>
  <si>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</si>
  <si>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</si>
  <si>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</si>
  <si>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</si>
  <si>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</si>
  <si>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</si>
  <si>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</si>
  <si>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</si>
  <si>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</si>
  <si>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</si>
  <si>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</si>
  <si>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</si>
  <si>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</si>
  <si>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</si>
  <si>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</si>
  <si>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</si>
  <si>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</si>
  <si>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</si>
  <si>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</si>
  <si>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</si>
  <si>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</si>
  <si>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</si>
  <si>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</si>
  <si>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</si>
  <si>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</si>
  <si>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</si>
  <si>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</si>
  <si>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</si>
  <si>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</si>
  <si>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</si>
  <si>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</si>
  <si>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</si>
  <si>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</si>
  <si>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</si>
  <si>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</si>
  <si>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</si>
  <si>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</si>
  <si>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</si>
  <si>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</si>
  <si>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</si>
  <si>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</si>
  <si>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</si>
  <si>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</si>
  <si>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</si>
  <si>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</si>
  <si>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</si>
  <si>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</si>
  <si>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</si>
  <si>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</si>
  <si>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</si>
  <si>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</si>
  <si>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</si>
  <si>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</si>
  <si>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</si>
  <si>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</si>
  <si>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</si>
  <si>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</si>
  <si>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</si>
  <si>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</si>
  <si>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</si>
  <si>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</si>
  <si>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</si>
  <si>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</si>
  <si>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</si>
  <si>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</si>
  <si>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</si>
  <si>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</si>
  <si>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</si>
  <si>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</si>
  <si>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</si>
  <si>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</si>
  <si>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</si>
  <si>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</si>
  <si>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</si>
  <si>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</si>
  <si>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</si>
  <si>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</si>
  <si>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</si>
  <si>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</si>
  <si>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</si>
  <si>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</si>
  <si>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</si>
  <si>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</si>
  <si>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</si>
  <si>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</si>
  <si>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</si>
  <si>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</si>
  <si>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</si>
  <si>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</si>
  <si>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</si>
  <si>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</si>
  <si>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</si>
  <si>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</si>
  <si>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</si>
  <si>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</si>
  <si>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</si>
  <si>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</si>
  <si>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</si>
  <si>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</si>
  <si>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</si>
  <si>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</si>
  <si>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</si>
  <si>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</si>
  <si>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</si>
  <si>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</si>
  <si>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</si>
  <si>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</si>
  <si>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</si>
  <si>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</si>
  <si>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</si>
  <si>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</si>
  <si>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</si>
  <si>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</si>
  <si>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</si>
  <si>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</si>
  <si>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</si>
  <si>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</si>
  <si>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</si>
  <si>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</si>
  <si>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</si>
  <si>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</si>
  <si>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</si>
  <si>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</si>
  <si>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</si>
  <si>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</si>
  <si>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</si>
  <si>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</si>
  <si>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</si>
  <si>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</si>
  <si>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</si>
  <si>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</si>
  <si>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</si>
  <si>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</si>
  <si>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</si>
  <si>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</si>
  <si>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</si>
  <si>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</si>
  <si>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</si>
  <si>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</si>
  <si>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</si>
  <si>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</si>
  <si>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</si>
  <si>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</si>
  <si>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</si>
  <si>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</si>
  <si>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</si>
  <si>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</si>
  <si>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</si>
  <si>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</si>
  <si>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</si>
  <si>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</si>
  <si>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</si>
  <si>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</si>
  <si>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</si>
  <si>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</si>
  <si>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</si>
  <si>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</si>
  <si>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</si>
  <si>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</si>
  <si>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</si>
  <si>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</si>
  <si>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</si>
  <si>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</si>
  <si>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</si>
  <si>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</si>
  <si>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</si>
  <si>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</si>
  <si>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</si>
  <si>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</si>
  <si>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</si>
  <si>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</si>
  <si>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</si>
  <si>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</si>
  <si>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</si>
  <si>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</si>
  <si>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</si>
  <si>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</si>
  <si>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</si>
  <si>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</si>
  <si>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</si>
  <si>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</si>
  <si>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</si>
  <si>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</si>
  <si>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</si>
  <si>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</si>
  <si>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</si>
  <si>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</si>
  <si>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</si>
  <si>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</si>
  <si>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</si>
  <si>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</si>
  <si>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</si>
  <si>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</si>
  <si>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</si>
  <si>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</si>
  <si>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</si>
  <si>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</si>
  <si>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</si>
  <si>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</si>
  <si>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</si>
  <si>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</si>
  <si>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</si>
  <si>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</si>
  <si>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</si>
  <si>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</si>
  <si>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</si>
  <si>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</si>
  <si>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</si>
  <si>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</si>
  <si>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</si>
  <si>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</si>
  <si>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</si>
  <si>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</si>
  <si>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</si>
  <si>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</si>
  <si>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</si>
  <si>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</si>
  <si>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</si>
  <si>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</si>
  <si>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</si>
  <si>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</si>
  <si>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</si>
  <si>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</si>
  <si>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</si>
  <si>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</si>
  <si>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</si>
  <si>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</si>
  <si>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</si>
  <si>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</si>
  <si>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</si>
  <si>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</si>
  <si>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</si>
  <si>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</si>
  <si>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</si>
  <si>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</si>
  <si>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</si>
  <si>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</si>
  <si>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</si>
  <si>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</si>
  <si>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</si>
  <si>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</si>
  <si>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</si>
  <si>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</si>
  <si>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</si>
  <si>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</si>
  <si>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</si>
  <si>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</si>
  <si>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</si>
  <si>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</si>
  <si>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</si>
  <si>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</si>
  <si>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</si>
  <si>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</si>
  <si>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</si>
  <si>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</si>
  <si>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</si>
  <si>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</si>
  <si>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</si>
  <si>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</si>
  <si>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</si>
  <si>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</si>
  <si>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</si>
  <si>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</si>
  <si>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</si>
  <si>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</si>
  <si>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</si>
  <si>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</si>
  <si>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</si>
  <si>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</si>
  <si>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</si>
  <si>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</si>
  <si>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</si>
  <si>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</si>
  <si>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</si>
  <si>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</si>
  <si>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</si>
  <si>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</si>
  <si>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</si>
  <si>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</si>
  <si>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</si>
  <si>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</si>
  <si>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</si>
  <si>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</si>
  <si>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</si>
  <si>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</si>
  <si>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</si>
  <si>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</si>
  <si>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</si>
  <si>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</si>
  <si>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</si>
  <si>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</si>
  <si>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</si>
  <si>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</si>
  <si>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</si>
  <si>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</si>
  <si>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</si>
  <si>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</si>
  <si>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</si>
  <si>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</si>
  <si>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</si>
  <si>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</si>
  <si>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</si>
  <si>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</si>
  <si>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</si>
  <si>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</si>
  <si>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</si>
  <si>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</si>
  <si>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</si>
  <si>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</si>
  <si>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</si>
  <si>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</si>
  <si>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</si>
  <si>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</si>
  <si>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</si>
  <si>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</si>
  <si>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</si>
  <si>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</si>
  <si>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</si>
  <si>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</si>
  <si>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</si>
  <si>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</si>
  <si>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</si>
  <si>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</si>
  <si>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</si>
  <si>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</si>
  <si>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</si>
  <si>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</si>
  <si>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</si>
  <si>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</si>
  <si>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</si>
  <si>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</si>
  <si>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</si>
  <si>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</si>
  <si>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</si>
  <si>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</si>
  <si>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</si>
  <si>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</si>
  <si>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</si>
  <si>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</si>
  <si>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</si>
  <si>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</si>
  <si>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</si>
  <si>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</si>
  <si>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</si>
  <si>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</si>
  <si>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</si>
  <si>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</si>
  <si>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</si>
  <si>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</si>
  <si>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</si>
  <si>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</si>
  <si>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</si>
  <si>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</si>
  <si>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</si>
  <si>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</si>
  <si>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</si>
  <si>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</si>
  <si>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</si>
  <si>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</si>
  <si>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</si>
  <si>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</si>
  <si>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</si>
  <si>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</si>
  <si>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</si>
  <si>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</si>
  <si>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</si>
  <si>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</si>
  <si>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</si>
  <si>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</si>
  <si>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</si>
  <si>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</si>
  <si>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</si>
  <si>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</si>
  <si>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</si>
  <si>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</si>
  <si>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</si>
  <si>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</si>
  <si>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</si>
  <si>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</si>
  <si>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</si>
  <si>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</si>
  <si>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</si>
  <si>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</si>
  <si>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</si>
  <si>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</si>
  <si>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</si>
  <si>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</si>
  <si>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</si>
  <si>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</si>
  <si>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</si>
  <si>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</si>
  <si>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</si>
  <si>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</si>
  <si>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</si>
  <si>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</si>
  <si>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</si>
  <si>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</si>
  <si>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</si>
  <si>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</si>
  <si>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</si>
  <si>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</si>
  <si>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</si>
  <si>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</si>
  <si>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</si>
  <si>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</si>
  <si>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</si>
  <si>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</si>
  <si>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</si>
  <si>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</si>
  <si>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</si>
  <si>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</si>
  <si>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</si>
  <si>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</si>
  <si>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</si>
  <si>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</si>
  <si>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</si>
  <si>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</si>
  <si>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</si>
  <si>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</si>
  <si>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</si>
  <si>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</si>
  <si>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</si>
  <si>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</si>
  <si>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</si>
  <si>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</si>
  <si>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</si>
  <si>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</si>
  <si>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</si>
  <si>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</si>
  <si>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</si>
  <si>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</si>
  <si>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</si>
  <si>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</si>
  <si>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</si>
  <si>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</si>
  <si>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</si>
  <si>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</si>
  <si>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</si>
  <si>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</si>
  <si>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</si>
  <si>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</si>
  <si>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</si>
  <si>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</si>
  <si>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</si>
  <si>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</si>
  <si>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</si>
  <si>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</si>
  <si>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</si>
  <si>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</si>
  <si>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</si>
  <si>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</si>
  <si>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</si>
  <si>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</si>
  <si>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</si>
  <si>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</si>
  <si>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</si>
  <si>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</si>
  <si>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</si>
  <si>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</si>
  <si>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</si>
  <si>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</si>
  <si>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</si>
  <si>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</si>
  <si>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</si>
  <si>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</si>
  <si>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</si>
  <si>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</si>
  <si>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</si>
  <si>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</si>
  <si>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</si>
  <si>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</si>
  <si>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</si>
  <si>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</si>
  <si>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</si>
  <si>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</si>
  <si>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</si>
  <si>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</si>
  <si>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</si>
  <si>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</si>
  <si>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</si>
  <si>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</si>
  <si>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</si>
  <si>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</si>
  <si>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</si>
  <si>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</si>
  <si>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</si>
  <si>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</si>
  <si>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</si>
  <si>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</si>
  <si>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</si>
  <si>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</si>
  <si>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</si>
  <si>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</si>
  <si>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</si>
  <si>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</si>
  <si>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</si>
  <si>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</si>
  <si>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</si>
  <si>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</si>
  <si>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</si>
  <si>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</si>
  <si>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</si>
  <si>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</si>
  <si>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</si>
  <si>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</si>
  <si>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</si>
  <si>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</si>
  <si>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</si>
  <si>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</si>
  <si>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</si>
  <si>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</si>
  <si>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</si>
  <si>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</si>
  <si>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</si>
  <si>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</si>
  <si>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</si>
  <si>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</si>
  <si>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</si>
  <si>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</si>
  <si>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</si>
  <si>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</si>
  <si>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</si>
  <si>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</si>
  <si>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</si>
  <si>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</si>
  <si>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</si>
  <si>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</si>
  <si>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</si>
  <si>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</si>
  <si>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</si>
  <si>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</si>
  <si>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</si>
  <si>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</si>
  <si>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</si>
  <si>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</si>
  <si>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</si>
  <si>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</si>
  <si>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</si>
  <si>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</si>
  <si>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</si>
  <si>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</si>
  <si>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</si>
  <si>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</si>
  <si>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</si>
  <si>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</si>
  <si>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</si>
  <si>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</si>
  <si>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</si>
  <si>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</si>
  <si>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</si>
  <si>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</si>
  <si>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</si>
  <si>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</si>
  <si>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</si>
  <si>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</si>
  <si>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</si>
  <si>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</si>
  <si>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</si>
  <si>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</si>
  <si>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</si>
  <si>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</si>
  <si>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</si>
  <si>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</si>
  <si>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</si>
  <si>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</si>
  <si>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</si>
  <si>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</si>
  <si>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</si>
  <si>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</si>
  <si>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</si>
  <si>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</si>
  <si>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</si>
  <si>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</si>
  <si>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</si>
  <si>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</si>
  <si>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</si>
  <si>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</si>
  <si>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</si>
  <si>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</si>
  <si>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</si>
  <si>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</si>
  <si>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</si>
  <si>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</si>
  <si>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</si>
  <si>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</si>
  <si>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</si>
  <si>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</si>
  <si>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</si>
  <si>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</si>
  <si>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</si>
  <si>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</si>
  <si>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</si>
  <si>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</si>
  <si>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</si>
  <si>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</si>
  <si>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</si>
  <si>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</si>
  <si>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</si>
  <si>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</si>
  <si>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</si>
  <si>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</si>
  <si>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</si>
  <si>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</si>
  <si>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</si>
  <si>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</si>
  <si>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</si>
  <si>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</si>
  <si>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</si>
  <si>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</si>
  <si>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</si>
  <si>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</si>
  <si>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</si>
  <si>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</si>
  <si>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</si>
  <si>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</si>
  <si>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</si>
  <si>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</si>
  <si>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</si>
  <si>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</si>
  <si>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</si>
  <si>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</si>
  <si>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</si>
  <si>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</si>
  <si>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</si>
  <si>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</si>
  <si>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</si>
  <si>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</si>
  <si>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</si>
  <si>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</si>
  <si>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</si>
  <si>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</si>
  <si>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</si>
  <si>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</si>
  <si>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</si>
  <si>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</si>
  <si>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</si>
  <si>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</si>
  <si>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</si>
  <si>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</si>
  <si>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</si>
  <si>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</si>
  <si>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</si>
  <si>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</si>
  <si>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</si>
  <si>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</si>
  <si>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</si>
  <si>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</si>
  <si>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</si>
  <si>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</si>
  <si>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</si>
  <si>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</si>
  <si>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</si>
  <si>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</si>
  <si>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</si>
  <si>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</si>
  <si>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</si>
  <si>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</si>
  <si>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</si>
  <si>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</si>
  <si>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</si>
  <si>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</si>
  <si>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</si>
  <si>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</si>
  <si>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</si>
  <si>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</si>
  <si>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</si>
  <si>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</si>
  <si>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</si>
  <si>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</si>
  <si>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</si>
  <si>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</si>
  <si>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</si>
  <si>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</si>
  <si>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</si>
  <si>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</si>
  <si>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</si>
  <si>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</si>
  <si>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</si>
  <si>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</si>
  <si>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</si>
  <si>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</si>
  <si>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</si>
  <si>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</si>
  <si>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</si>
  <si>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</si>
  <si>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</si>
  <si>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</si>
  <si>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</si>
  <si>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</si>
  <si>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</si>
  <si>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</si>
  <si>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</si>
  <si>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</si>
  <si>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</si>
  <si>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</si>
  <si>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</si>
  <si>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</si>
  <si>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</si>
  <si>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</si>
  <si>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</si>
  <si>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</si>
  <si>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</si>
  <si>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</si>
  <si>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</si>
  <si>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</si>
  <si>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</si>
  <si>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</si>
  <si>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</si>
  <si>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</si>
  <si>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</si>
  <si>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</si>
  <si>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</si>
  <si>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</si>
  <si>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</si>
  <si>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</si>
  <si>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</si>
  <si>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</si>
  <si>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</si>
  <si>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</si>
  <si>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</si>
  <si>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</si>
  <si>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</si>
  <si>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</si>
  <si>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</si>
  <si>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</si>
  <si>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</si>
  <si>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</si>
  <si>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</si>
  <si>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</si>
  <si>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</si>
  <si>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</si>
  <si>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</si>
  <si>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</si>
  <si>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</si>
  <si>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</si>
  <si>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</si>
  <si>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</si>
  <si>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</si>
  <si>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</si>
  <si>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</si>
  <si>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</si>
  <si>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</si>
  <si>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</si>
  <si>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</si>
  <si>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</si>
  <si>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</si>
  <si>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</si>
  <si>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</si>
  <si>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</si>
  <si>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</si>
  <si>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</si>
  <si>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</si>
  <si>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</si>
  <si>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</si>
  <si>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</si>
  <si>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</si>
  <si>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</si>
  <si>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</si>
  <si>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</si>
  <si>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</si>
  <si>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</si>
  <si>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</si>
  <si>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</si>
  <si>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</si>
  <si>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</si>
  <si>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</si>
  <si>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</si>
  <si>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</si>
  <si>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</si>
  <si>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</si>
  <si>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</si>
  <si>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</si>
  <si>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</si>
  <si>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</si>
  <si>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</si>
  <si>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</si>
  <si>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</si>
  <si>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</si>
  <si>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</si>
  <si>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</si>
  <si>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</si>
  <si>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</si>
  <si>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</si>
  <si>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</si>
  <si>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</si>
  <si>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</si>
  <si>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</si>
  <si>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</si>
  <si>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</si>
  <si>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</si>
  <si>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</si>
  <si>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</si>
  <si>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</si>
  <si>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</si>
  <si>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</si>
  <si>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</si>
  <si>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</si>
  <si>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</si>
  <si>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</si>
  <si>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</si>
  <si>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</si>
  <si>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</si>
  <si>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</si>
  <si>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</si>
  <si>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</si>
  <si>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</si>
  <si>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</si>
  <si>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</si>
  <si>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</si>
  <si>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</si>
  <si>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</si>
  <si>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</si>
  <si>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</si>
  <si>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</si>
  <si>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</si>
  <si>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</si>
  <si>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</si>
  <si>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</si>
  <si>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</si>
  <si>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</si>
  <si>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</si>
  <si>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</si>
  <si>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</si>
  <si>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</si>
  <si>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</si>
  <si>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</si>
  <si>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</si>
  <si>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</si>
  <si>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</si>
  <si>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</si>
  <si>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</si>
  <si>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</si>
  <si>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</si>
  <si>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</si>
  <si>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</si>
  <si>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</si>
  <si>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</si>
  <si>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</si>
  <si>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</si>
  <si>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</si>
  <si>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</si>
  <si>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</si>
  <si>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</si>
  <si>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</si>
  <si>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</si>
  <si>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</si>
  <si>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</si>
  <si>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</si>
  <si>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</si>
  <si>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</si>
  <si>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</si>
  <si>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</si>
  <si>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</si>
  <si>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</si>
  <si>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</si>
  <si>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</si>
  <si>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</si>
  <si>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</si>
  <si>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</si>
  <si>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</si>
  <si>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</si>
  <si>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</si>
  <si>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</si>
  <si>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</si>
  <si>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</si>
  <si>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</si>
  <si>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</si>
  <si>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</si>
  <si>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</si>
  <si>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</si>
  <si>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</si>
  <si>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</si>
  <si>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</si>
  <si>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</si>
  <si>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</si>
  <si>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</si>
  <si>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</si>
  <si>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</si>
  <si>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</si>
  <si>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</si>
  <si>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</si>
  <si>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</si>
  <si>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</si>
  <si>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</si>
  <si>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</si>
  <si>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</si>
  <si>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</si>
  <si>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</si>
  <si>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</si>
  <si>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</si>
  <si>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</si>
  <si>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</si>
  <si>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</si>
  <si>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</si>
  <si>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</si>
  <si>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</si>
  <si>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</si>
  <si>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</si>
  <si>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</si>
  <si>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</si>
  <si>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</si>
  <si>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</si>
  <si>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</si>
  <si>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</si>
  <si>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</si>
  <si>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</si>
  <si>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</si>
  <si>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</si>
  <si>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</si>
  <si>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</si>
  <si>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</si>
  <si>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</si>
  <si>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</si>
  <si>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</si>
  <si>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</si>
  <si>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</si>
  <si>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</si>
  <si>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</si>
  <si>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</si>
  <si>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</si>
  <si>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</si>
  <si>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</si>
  <si>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</si>
  <si>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</si>
  <si>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</si>
  <si>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</si>
  <si>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</si>
  <si>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</si>
  <si>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</si>
  <si>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</si>
  <si>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</si>
  <si>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</si>
  <si>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</si>
  <si>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</si>
  <si>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</si>
  <si>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</si>
  <si>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</si>
  <si>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</si>
  <si>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</si>
  <si>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</si>
  <si>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</si>
  <si>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</si>
  <si>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</si>
  <si>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</si>
  <si>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</si>
  <si>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</si>
  <si>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</si>
  <si>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</si>
  <si>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</si>
  <si>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</si>
  <si>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</si>
  <si>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</si>
  <si>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</si>
  <si>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</si>
  <si>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</si>
  <si>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</si>
  <si>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</si>
  <si>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</si>
  <si>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</si>
  <si>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</si>
  <si>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</si>
  <si>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</si>
  <si>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</si>
  <si>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</si>
  <si>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</si>
  <si>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</si>
  <si>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</si>
  <si>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</si>
  <si>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</si>
  <si>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</si>
  <si>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</si>
  <si>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</si>
  <si>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</si>
  <si>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</si>
  <si>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</si>
  <si>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</si>
  <si>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</si>
  <si>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</si>
  <si>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</si>
  <si>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</si>
  <si>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</si>
  <si>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</si>
  <si>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</si>
  <si>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</si>
  <si>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</si>
  <si>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</si>
  <si>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</si>
  <si>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</si>
  <si>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</si>
  <si>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</si>
  <si>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</si>
  <si>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</si>
  <si>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</si>
  <si>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</si>
  <si>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</si>
  <si>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</si>
  <si>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</si>
  <si>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</si>
  <si>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</si>
  <si>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</si>
  <si>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</si>
  <si>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</si>
  <si>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</si>
  <si>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</si>
  <si>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</si>
  <si>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</si>
  <si>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</si>
  <si>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</si>
  <si>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</si>
  <si>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</si>
  <si>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</si>
  <si>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</si>
  <si>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</si>
  <si>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</si>
  <si>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</si>
  <si>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</si>
  <si>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</si>
  <si>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</si>
  <si>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</si>
  <si>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</si>
  <si>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</si>
  <si>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</si>
  <si>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</si>
  <si>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</si>
  <si>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</si>
  <si>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</si>
  <si>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</si>
  <si>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</si>
  <si>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</si>
  <si>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</si>
  <si>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</si>
  <si>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</si>
  <si>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</si>
  <si>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</si>
  <si>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</si>
  <si>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</si>
  <si>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</si>
  <si>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</si>
  <si>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</si>
  <si>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</si>
  <si>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</si>
  <si>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</si>
  <si>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</si>
  <si>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</si>
  <si>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</si>
  <si>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</si>
  <si>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</si>
  <si>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</si>
  <si>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</si>
  <si>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</si>
  <si>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</si>
  <si>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</si>
  <si>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</si>
  <si>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</si>
  <si>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</si>
  <si>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</si>
  <si>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</si>
  <si>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</si>
  <si>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</si>
  <si>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</si>
  <si>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</si>
  <si>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</si>
  <si>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</si>
  <si>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</si>
  <si>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</si>
  <si>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</si>
  <si>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</si>
  <si>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</si>
  <si>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</si>
  <si>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</si>
  <si>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</si>
  <si>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</si>
  <si>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</si>
  <si>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</si>
  <si>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</si>
  <si>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</si>
  <si>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</si>
  <si>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</si>
  <si>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</si>
  <si>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</si>
  <si>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</si>
  <si>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</si>
  <si>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</si>
  <si>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</si>
  <si>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</si>
  <si>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</si>
  <si>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</si>
  <si>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</si>
  <si>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</si>
  <si>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</si>
  <si>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</si>
  <si>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</si>
  <si>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</si>
  <si>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</si>
  <si>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</si>
  <si>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</si>
  <si>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</si>
  <si>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</si>
  <si>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</si>
  <si>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</si>
  <si>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</si>
  <si>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</si>
  <si>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</si>
  <si>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</si>
  <si>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</si>
  <si>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</si>
  <si>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</si>
  <si>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</si>
  <si>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</si>
  <si>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</si>
  <si>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</si>
  <si>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</si>
  <si>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</si>
  <si>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</si>
  <si>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</si>
  <si>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</si>
  <si>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</si>
  <si>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</si>
  <si>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</si>
  <si>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</si>
  <si>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</si>
  <si>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</si>
  <si>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</si>
  <si>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</si>
  <si>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</si>
  <si>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</si>
  <si>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</si>
  <si>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</si>
  <si>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</si>
  <si>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</si>
  <si>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</si>
  <si>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</si>
  <si>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</si>
  <si>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</si>
  <si>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</si>
  <si>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</si>
  <si>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</si>
  <si>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</si>
  <si>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</si>
  <si>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</si>
  <si>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</si>
  <si>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</si>
  <si>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</si>
  <si>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</si>
  <si>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</si>
  <si>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</si>
  <si>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</si>
  <si>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</si>
  <si>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</si>
  <si>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</si>
  <si>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</si>
  <si>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</si>
  <si>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</si>
  <si>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</si>
  <si>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</si>
  <si>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</si>
  <si>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</si>
  <si>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</si>
  <si>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</si>
  <si>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</si>
  <si>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</si>
  <si>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</si>
  <si>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</si>
  <si>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</si>
  <si>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</si>
  <si>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</si>
  <si>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</si>
  <si>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</si>
  <si>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</si>
  <si>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</si>
  <si>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</si>
  <si>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</si>
  <si>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</si>
  <si>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</si>
  <si>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</si>
  <si>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</si>
  <si>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</si>
  <si>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</si>
  <si>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</si>
  <si>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</si>
  <si>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</si>
  <si>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</si>
  <si>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</si>
  <si>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</si>
  <si>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</si>
  <si>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</si>
  <si>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</si>
  <si>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</si>
  <si>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</si>
  <si>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</si>
  <si>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</si>
  <si>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</si>
  <si>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</si>
  <si>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</si>
  <si>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</si>
  <si>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</si>
  <si>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</si>
  <si>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</si>
  <si>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</si>
  <si>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</si>
  <si>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</si>
  <si>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</si>
  <si>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</si>
  <si>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</si>
  <si>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</si>
  <si>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</si>
  <si>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</si>
  <si>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</si>
  <si>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</si>
  <si>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</si>
  <si>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</si>
  <si>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</si>
  <si>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</si>
  <si>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</si>
  <si>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</si>
  <si>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</si>
  <si>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</si>
  <si>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</si>
  <si>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</si>
  <si>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</si>
  <si>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</si>
  <si>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</si>
  <si>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</si>
  <si>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</si>
  <si>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</si>
  <si>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</si>
  <si>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</si>
  <si>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</si>
  <si>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</si>
  <si>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</si>
  <si>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</si>
  <si>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</si>
  <si>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</si>
  <si>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</si>
  <si>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</si>
  <si>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</si>
  <si>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</si>
  <si>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</si>
  <si>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</si>
  <si>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</si>
  <si>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</si>
  <si>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</si>
  <si>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</si>
  <si>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</si>
  <si>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</si>
  <si>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</si>
  <si>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</si>
  <si>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</si>
  <si>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</si>
  <si>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</si>
  <si>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</si>
  <si>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</si>
  <si>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</si>
  <si>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</si>
  <si>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</si>
  <si>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</si>
  <si>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</si>
  <si>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</si>
  <si>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</si>
  <si>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</si>
  <si>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</si>
  <si>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</si>
  <si>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</si>
  <si>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</si>
  <si>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</si>
  <si>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</si>
  <si>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</si>
  <si>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</si>
  <si>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</si>
  <si>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</si>
  <si>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</si>
  <si>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</si>
  <si>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</si>
  <si>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</si>
  <si>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</si>
  <si>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</si>
  <si>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</si>
  <si>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</si>
  <si>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</si>
  <si>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</si>
  <si>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</si>
  <si>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</si>
  <si>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</si>
  <si>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</si>
  <si>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</si>
  <si>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</si>
  <si>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</si>
  <si>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</si>
  <si>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</si>
  <si>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</si>
  <si>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</si>
  <si>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</si>
  <si>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</si>
  <si>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</si>
  <si>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</si>
  <si>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</si>
  <si>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</si>
  <si>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</si>
  <si>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</si>
  <si>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</si>
  <si>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</si>
  <si>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</si>
  <si>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</si>
  <si>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</si>
  <si>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</si>
  <si>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</si>
  <si>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</si>
  <si>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</si>
  <si>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</si>
  <si>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</si>
  <si>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</si>
  <si>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</si>
  <si>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</si>
  <si>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</si>
  <si>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</si>
  <si>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</si>
  <si>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</si>
  <si>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</si>
  <si>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</si>
  <si>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</si>
  <si>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</si>
  <si>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</si>
  <si>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</si>
  <si>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</si>
  <si>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</si>
  <si>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</si>
  <si>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</si>
  <si>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</si>
  <si>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</si>
  <si>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</si>
  <si>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</si>
  <si>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</si>
  <si>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</si>
  <si>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</si>
  <si>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</si>
  <si>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</si>
  <si>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</si>
  <si>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</si>
  <si>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</si>
  <si>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</si>
  <si>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</si>
  <si>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</si>
  <si>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</si>
  <si>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</si>
  <si>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</si>
  <si>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</si>
  <si>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</si>
  <si>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</si>
  <si>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</si>
  <si>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</si>
  <si>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</si>
  <si>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</si>
  <si>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</si>
  <si>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</si>
  <si>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</si>
  <si>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</si>
  <si>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</si>
  <si>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</si>
  <si>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</si>
  <si>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</si>
  <si>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</si>
  <si>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</si>
  <si>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</si>
  <si>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</si>
  <si>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</si>
  <si>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</si>
  <si>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</si>
  <si>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</si>
  <si>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</si>
  <si>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</si>
  <si>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</si>
  <si>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</si>
  <si>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</si>
  <si>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</si>
  <si>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</si>
  <si>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</si>
  <si>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</si>
  <si>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</si>
  <si>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</si>
  <si>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</si>
  <si>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</si>
  <si>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</si>
  <si>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</si>
  <si>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</si>
  <si>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</si>
  <si>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</si>
  <si>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</si>
  <si>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</si>
  <si>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</si>
  <si>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</si>
  <si>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</si>
  <si>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</si>
  <si>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</si>
  <si>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</si>
  <si>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</si>
  <si>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</si>
  <si>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</si>
  <si>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</si>
  <si>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</si>
  <si>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</si>
  <si>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</si>
  <si>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</si>
  <si>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</si>
  <si>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</si>
  <si>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</si>
  <si>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</si>
  <si>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</si>
  <si>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</si>
  <si>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</si>
  <si>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</si>
  <si>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</si>
  <si>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</si>
  <si>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</si>
  <si>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</si>
  <si>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</si>
  <si>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</si>
  <si>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</si>
  <si>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</si>
  <si>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</si>
  <si>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</si>
  <si>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</si>
  <si>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</si>
  <si>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</si>
  <si>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</si>
  <si>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</si>
  <si>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</si>
  <si>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</si>
  <si>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</si>
  <si>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</si>
  <si>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</si>
  <si>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</si>
  <si>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</si>
  <si>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</si>
  <si>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</si>
  <si>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</si>
  <si>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</si>
  <si>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</si>
  <si>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</si>
  <si>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</si>
  <si>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</si>
  <si>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</si>
  <si>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</si>
  <si>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</si>
  <si>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</si>
  <si>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</si>
  <si>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</si>
  <si>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</si>
  <si>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</si>
  <si>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</si>
  <si>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</si>
  <si>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</si>
  <si>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</si>
  <si>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</si>
  <si>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</si>
  <si>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</si>
  <si>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</si>
  <si>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</si>
  <si>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</si>
  <si>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</si>
  <si>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</si>
  <si>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</si>
  <si>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</si>
  <si>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</si>
  <si>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</si>
  <si>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</si>
  <si>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</si>
  <si>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</si>
  <si>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</si>
  <si>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</si>
  <si>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</si>
  <si>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</si>
  <si>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</si>
  <si>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</si>
  <si>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</si>
  <si>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</si>
  <si>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</si>
  <si>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</si>
  <si>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</si>
  <si>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</si>
  <si>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</si>
  <si>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</si>
  <si>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</si>
  <si>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</si>
  <si>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</si>
  <si>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</si>
  <si>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</si>
  <si>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</si>
  <si>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</si>
  <si>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</si>
  <si>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</si>
  <si>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</si>
  <si>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</si>
  <si>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</si>
  <si>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</si>
  <si>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</si>
  <si>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</si>
  <si>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</si>
  <si>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</si>
  <si>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</si>
  <si>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</si>
  <si>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</si>
  <si>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</si>
  <si>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</si>
  <si>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</si>
  <si>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</si>
  <si>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</si>
  <si>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</si>
  <si>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</si>
  <si>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</si>
  <si>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</si>
  <si>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</si>
  <si>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</si>
  <si>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</si>
  <si>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</si>
  <si>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</si>
  <si>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</si>
  <si>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</si>
  <si>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</si>
  <si>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</si>
  <si>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</si>
  <si>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</si>
  <si>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</si>
  <si>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</si>
  <si>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</si>
  <si>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</si>
  <si>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</si>
  <si>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</si>
  <si>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</si>
  <si>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</si>
  <si>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</si>
  <si>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</si>
  <si>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</si>
  <si>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</si>
  <si>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</si>
  <si>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</si>
  <si>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</si>
  <si>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</si>
  <si>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</si>
  <si>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</si>
  <si>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</si>
  <si>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</si>
  <si>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</si>
  <si>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</si>
  <si>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</si>
  <si>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</si>
  <si>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</si>
  <si>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</si>
  <si>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</si>
  <si>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</si>
  <si>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</si>
  <si>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</si>
  <si>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</si>
  <si>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</si>
  <si>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</si>
  <si>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</si>
  <si>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</si>
  <si>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</si>
  <si>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</si>
  <si>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</si>
  <si>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</si>
  <si>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</si>
  <si>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</si>
  <si>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</si>
  <si>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</si>
  <si>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</si>
  <si>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</si>
  <si>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</si>
  <si>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</si>
  <si>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</si>
  <si>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</si>
  <si>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</si>
  <si>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</si>
  <si>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</si>
  <si>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</si>
  <si>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</si>
  <si>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</si>
  <si>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</si>
  <si>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</si>
  <si>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</si>
  <si>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</si>
  <si>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</si>
  <si>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</si>
  <si>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</si>
  <si>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</si>
  <si>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</si>
  <si>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</si>
  <si>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</si>
  <si>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</si>
  <si>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</si>
  <si>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</si>
  <si>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</si>
  <si>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</si>
  <si>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</si>
  <si>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</si>
  <si>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</si>
  <si>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</si>
  <si>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</si>
  <si>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</si>
  <si>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</si>
  <si>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</si>
  <si>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</si>
  <si>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</si>
  <si>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</si>
  <si>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</si>
  <si>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</si>
  <si>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</si>
  <si>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</si>
  <si>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</si>
  <si>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</si>
  <si>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</si>
  <si>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</si>
  <si>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</si>
  <si>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</si>
  <si>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</si>
  <si>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</si>
  <si>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</si>
  <si>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</si>
  <si>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</si>
  <si>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</si>
  <si>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</si>
  <si>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</si>
  <si>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</si>
  <si>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</si>
  <si>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</si>
  <si>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</si>
  <si>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</si>
  <si>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</si>
  <si>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</si>
  <si>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</si>
  <si>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</si>
  <si>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</si>
  <si>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</si>
  <si>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</si>
  <si>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</si>
  <si>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</si>
  <si>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</si>
  <si>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</si>
  <si>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</si>
  <si>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</si>
  <si>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</si>
  <si>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</si>
  <si>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</si>
  <si>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</si>
  <si>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</si>
  <si>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</si>
  <si>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</si>
  <si>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</si>
  <si>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</si>
  <si>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</si>
  <si>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</si>
  <si>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</si>
  <si>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</si>
  <si>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</si>
  <si>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</si>
  <si>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</si>
  <si>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</si>
  <si>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</si>
  <si>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</si>
  <si>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</si>
  <si>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</si>
  <si>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</si>
  <si>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</si>
  <si>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</si>
  <si>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</si>
  <si>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</si>
  <si>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</si>
  <si>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</si>
  <si>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</si>
  <si>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</si>
  <si>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</si>
  <si>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</si>
  <si>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</si>
  <si>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</si>
  <si>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</si>
  <si>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</si>
  <si>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</si>
  <si>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</si>
  <si>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</si>
  <si>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</si>
  <si>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</si>
  <si>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</si>
  <si>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</si>
  <si>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</si>
  <si>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</si>
  <si>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</si>
  <si>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</si>
  <si>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</si>
  <si>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</si>
  <si>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</si>
  <si>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</si>
  <si>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</si>
  <si>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</si>
  <si>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</si>
  <si>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</si>
  <si>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</si>
  <si>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</si>
  <si>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</si>
  <si>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</si>
  <si>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</si>
  <si>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</si>
  <si>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</si>
  <si>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</si>
  <si>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</si>
  <si>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</si>
  <si>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</si>
  <si>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</si>
  <si>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</si>
  <si>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</si>
  <si>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</si>
  <si>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</si>
  <si>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</si>
  <si>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</si>
  <si>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</si>
  <si>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</si>
  <si>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</si>
  <si>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</si>
  <si>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</si>
  <si>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</si>
  <si>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</si>
  <si>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</si>
  <si>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</si>
  <si>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</si>
  <si>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</si>
  <si>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</si>
  <si>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</si>
  <si>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</si>
  <si>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</si>
  <si>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</si>
  <si>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</si>
  <si>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</si>
  <si>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</si>
  <si>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</si>
  <si>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</si>
  <si>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</si>
  <si>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</si>
  <si>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</si>
  <si>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</si>
  <si>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</si>
  <si>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</si>
  <si>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</si>
  <si>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</si>
  <si>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</si>
  <si>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</si>
  <si>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</si>
  <si>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</si>
  <si>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</si>
  <si>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</si>
  <si>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</si>
  <si>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</si>
  <si>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</si>
  <si>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</si>
  <si>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</si>
  <si>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</si>
  <si>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</si>
  <si>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</si>
  <si>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</si>
  <si>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</si>
  <si>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</si>
  <si>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</si>
  <si>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</si>
  <si>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</si>
  <si>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</si>
  <si>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</si>
  <si>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</si>
  <si>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</si>
  <si>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</si>
  <si>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</si>
  <si>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</si>
  <si>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</si>
  <si>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</si>
  <si>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</si>
  <si>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</si>
  <si>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</si>
  <si>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</si>
  <si>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</si>
  <si>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</si>
  <si>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</si>
  <si>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</si>
  <si>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</si>
  <si>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</si>
  <si>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</si>
  <si>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</si>
  <si>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</si>
  <si>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</si>
  <si>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</si>
  <si>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</si>
  <si>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</si>
  <si>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</si>
  <si>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</si>
  <si>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</si>
  <si>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</si>
  <si>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</si>
  <si>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</si>
  <si>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</si>
  <si>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</si>
  <si>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</si>
  <si>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</si>
  <si>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</si>
  <si>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</si>
  <si>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</si>
  <si>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</si>
  <si>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</si>
  <si>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</si>
  <si>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</si>
  <si>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</si>
  <si>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</si>
  <si>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</si>
  <si>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</si>
  <si>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</si>
  <si>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</si>
  <si>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</si>
  <si>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</si>
  <si>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</si>
  <si>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</si>
  <si>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</si>
  <si>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</si>
  <si>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</si>
  <si>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</si>
  <si>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</si>
  <si>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</si>
  <si>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</si>
  <si>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</si>
  <si>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</si>
  <si>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</si>
  <si>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</si>
  <si>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</si>
  <si>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</si>
  <si>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</si>
  <si>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</si>
  <si>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</si>
  <si>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</si>
  <si>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</si>
  <si>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</si>
  <si>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</si>
  <si>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</si>
  <si>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</si>
  <si>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</si>
  <si>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</si>
  <si>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</si>
  <si>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</si>
  <si>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</si>
  <si>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</si>
  <si>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</si>
  <si>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</si>
  <si>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</si>
  <si>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</si>
  <si>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</si>
  <si>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</si>
  <si>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</si>
  <si>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</si>
  <si>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</si>
  <si>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</si>
  <si>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</si>
  <si>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</si>
  <si>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</si>
  <si>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</si>
  <si>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</si>
  <si>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</si>
  <si>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</si>
  <si>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</si>
  <si>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</si>
  <si>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</si>
  <si>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</si>
  <si>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</si>
  <si>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</si>
  <si>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</si>
  <si>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</si>
  <si>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</si>
  <si>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</si>
  <si>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</si>
  <si>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</si>
  <si>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</si>
  <si>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</si>
  <si>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</si>
  <si>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</si>
  <si>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</si>
  <si>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</si>
  <si>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</si>
  <si>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</si>
  <si>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</si>
  <si>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</si>
  <si>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</si>
  <si>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</si>
  <si>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</si>
  <si>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</si>
  <si>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</si>
  <si>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</si>
  <si>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</si>
  <si>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</si>
  <si>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</si>
  <si>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</si>
  <si>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</si>
  <si>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</si>
  <si>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</si>
  <si>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</si>
  <si>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</si>
  <si>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</si>
  <si>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</si>
  <si>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</si>
  <si>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</si>
  <si>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</si>
  <si>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</si>
  <si>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</si>
  <si>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</si>
  <si>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</si>
  <si>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</si>
  <si>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</si>
  <si>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</si>
  <si>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</si>
  <si>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</si>
  <si>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</si>
  <si>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</si>
  <si>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</si>
  <si>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</si>
  <si>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</si>
  <si>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</si>
  <si>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</si>
  <si>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</si>
  <si>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</si>
  <si>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</si>
  <si>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</si>
  <si>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</si>
  <si>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</si>
  <si>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</si>
  <si>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</si>
  <si>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</si>
  <si>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</si>
  <si>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</si>
  <si>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</si>
  <si>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</si>
  <si>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</si>
  <si>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</si>
  <si>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</si>
  <si>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</si>
  <si>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</si>
  <si>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</si>
  <si>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</si>
  <si>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</si>
  <si>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</si>
  <si>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</si>
  <si>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</si>
  <si>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</si>
  <si>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</si>
  <si>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</si>
  <si>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</si>
  <si>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</si>
  <si>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</si>
  <si>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</si>
  <si>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</si>
  <si>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</si>
  <si>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</si>
  <si>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</si>
  <si>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</si>
  <si>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</si>
  <si>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</si>
  <si>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</si>
  <si>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</si>
  <si>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</si>
  <si>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</si>
  <si>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</si>
  <si>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</si>
  <si>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</si>
  <si>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</si>
  <si>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</si>
  <si>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</si>
  <si>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</si>
  <si>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</si>
  <si>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</si>
  <si>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</si>
  <si>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</si>
  <si>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</si>
  <si>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</si>
  <si>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</si>
  <si>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</si>
  <si>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</si>
  <si>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</si>
  <si>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</si>
  <si>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</si>
  <si>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</si>
  <si>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</si>
  <si>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</si>
  <si>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</si>
  <si>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</si>
  <si>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</si>
  <si>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</si>
  <si>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</si>
  <si>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</si>
  <si>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</si>
  <si>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</si>
  <si>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</si>
  <si>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</si>
  <si>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</si>
  <si>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</si>
  <si>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</si>
  <si>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</si>
  <si>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</si>
  <si>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</si>
  <si>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</si>
  <si>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</si>
  <si>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</si>
  <si>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</si>
  <si>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</si>
  <si>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</si>
  <si>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</si>
  <si>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</si>
  <si>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</si>
  <si>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</si>
  <si>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</si>
  <si>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</si>
  <si>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</si>
  <si>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</si>
  <si>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</si>
  <si>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</si>
  <si>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</si>
  <si>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</si>
  <si>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</si>
  <si>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</si>
  <si>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</si>
  <si>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</si>
  <si>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</si>
  <si>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</si>
  <si>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</si>
  <si>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</si>
  <si>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</si>
  <si>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</si>
  <si>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</si>
  <si>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</si>
  <si>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</si>
  <si>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</si>
  <si>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</si>
  <si>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</si>
  <si>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</si>
  <si>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</si>
  <si>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</si>
  <si>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</si>
  <si>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</si>
  <si>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</si>
  <si>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</si>
  <si>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</si>
  <si>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</si>
  <si>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</si>
  <si>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</si>
  <si>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</si>
  <si>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</si>
  <si>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</si>
  <si>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</si>
  <si>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</si>
  <si>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</si>
  <si>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</si>
  <si>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</si>
  <si>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</si>
  <si>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</si>
  <si>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</si>
  <si>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</si>
  <si>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</si>
  <si>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</si>
  <si>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</si>
  <si>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</si>
  <si>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</si>
  <si>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</si>
  <si>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</si>
  <si>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</si>
  <si>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</si>
  <si>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</si>
  <si>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</si>
  <si>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</si>
  <si>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</si>
  <si>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</si>
  <si>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</si>
  <si>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</si>
  <si>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</si>
  <si>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</si>
  <si>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</si>
  <si>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</si>
  <si>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</si>
  <si>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</si>
  <si>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</si>
  <si>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</si>
  <si>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</si>
  <si>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</si>
  <si>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</si>
  <si>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</si>
  <si>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</si>
  <si>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</si>
  <si>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</si>
  <si>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</si>
  <si>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</si>
  <si>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</si>
  <si>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</si>
  <si>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</si>
  <si>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</si>
  <si>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</si>
  <si>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</si>
  <si>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</si>
  <si>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</si>
  <si>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</si>
  <si>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</si>
  <si>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</si>
  <si>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</si>
  <si>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</si>
  <si>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</si>
  <si>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</si>
  <si>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</si>
  <si>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</si>
  <si>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</si>
  <si>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</si>
  <si>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</si>
  <si>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</si>
  <si>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</si>
  <si>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</si>
  <si>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</si>
  <si>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</si>
  <si>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</si>
  <si>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</si>
  <si>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</si>
  <si>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</si>
  <si>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</si>
  <si>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</si>
  <si>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</si>
  <si>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</si>
  <si>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</si>
  <si>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</si>
  <si>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</si>
  <si>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</si>
  <si>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</si>
  <si>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</si>
  <si>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</si>
  <si>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</si>
  <si>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</si>
  <si>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</si>
  <si>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</si>
  <si>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</si>
  <si>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</si>
  <si>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</si>
  <si>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</si>
  <si>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</si>
  <si>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</si>
  <si>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</si>
  <si>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</si>
  <si>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</si>
  <si>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</si>
  <si>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</si>
  <si>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</si>
  <si>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</si>
  <si>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</si>
  <si>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</si>
  <si>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</si>
  <si>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</si>
  <si>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</si>
  <si>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</si>
  <si>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</si>
  <si>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</si>
  <si>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</si>
  <si>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</si>
  <si>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</si>
  <si>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</si>
  <si>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</si>
  <si>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</si>
  <si>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</si>
  <si>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</si>
  <si>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</si>
  <si>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</si>
  <si>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</si>
  <si>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</si>
  <si>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</si>
  <si>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</si>
  <si>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</si>
  <si>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</si>
  <si>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</si>
  <si>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</si>
  <si>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</si>
  <si>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</si>
  <si>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</si>
  <si>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</si>
  <si>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</si>
  <si>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</si>
  <si>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</si>
  <si>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</si>
  <si>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</si>
  <si>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</si>
  <si>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</si>
  <si>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</si>
  <si>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</si>
  <si>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</si>
  <si>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</si>
  <si>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</si>
  <si>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</si>
  <si>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</si>
  <si>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</si>
  <si>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</si>
  <si>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</si>
  <si>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</si>
  <si>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</si>
  <si>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</si>
  <si>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</si>
  <si>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</si>
  <si>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</si>
  <si>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</si>
  <si>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</si>
  <si>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</si>
  <si>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</si>
  <si>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</si>
  <si>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</si>
  <si>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</si>
  <si>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</si>
  <si>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</si>
  <si>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</si>
  <si>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</si>
  <si>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</si>
  <si>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</si>
  <si>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</si>
  <si>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</si>
  <si>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</si>
  <si>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</si>
  <si>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</si>
  <si>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</si>
  <si>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</si>
  <si>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</si>
  <si>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</si>
  <si>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</si>
  <si>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</si>
  <si>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</si>
  <si>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</si>
  <si>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</si>
  <si>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</si>
  <si>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</si>
  <si>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</si>
  <si>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</si>
  <si>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</si>
  <si>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</si>
  <si>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</si>
  <si>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</si>
  <si>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</si>
  <si>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</si>
  <si>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</si>
  <si>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</si>
  <si>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</si>
  <si>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</si>
  <si>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</si>
  <si>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</si>
  <si>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</si>
  <si>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</si>
  <si>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</si>
  <si>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</si>
  <si>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</si>
  <si>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</si>
  <si>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</si>
  <si>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</si>
  <si>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</si>
  <si>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</si>
  <si>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</si>
  <si>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</si>
  <si>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</si>
  <si>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</si>
  <si>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</si>
  <si>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</si>
  <si>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</si>
  <si>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</si>
  <si>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</si>
  <si>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</si>
  <si>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</si>
  <si>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</si>
  <si>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</si>
  <si>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</si>
  <si>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</si>
  <si>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</si>
  <si>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</si>
  <si>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</si>
  <si>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</si>
  <si>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</si>
  <si>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</si>
  <si>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</si>
  <si>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</si>
  <si>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</si>
  <si>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</si>
  <si>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</si>
  <si>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</si>
  <si>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</si>
  <si>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</si>
  <si>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</si>
  <si>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</si>
  <si>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</si>
  <si>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</si>
  <si>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</si>
  <si>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</si>
  <si>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</si>
  <si>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</si>
  <si>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</si>
  <si>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</si>
  <si>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</si>
  <si>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</si>
  <si>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</si>
  <si>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</si>
  <si>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</si>
  <si>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</si>
  <si>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</si>
  <si>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</si>
  <si>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</si>
  <si>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</si>
  <si>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</si>
  <si>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</si>
  <si>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</si>
  <si>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</si>
  <si>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</si>
  <si>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</si>
  <si>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</si>
  <si>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</si>
  <si>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</si>
  <si>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</si>
  <si>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</si>
  <si>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</si>
  <si>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</si>
  <si>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</si>
  <si>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</si>
  <si>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</si>
  <si>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</si>
  <si>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</si>
  <si>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</si>
  <si>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</si>
  <si>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</si>
  <si>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</si>
  <si>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</si>
  <si>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</si>
  <si>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</si>
  <si>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</si>
  <si>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</si>
  <si>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</si>
  <si>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</si>
  <si>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</si>
  <si>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</si>
  <si>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</si>
  <si>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</si>
  <si>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</si>
  <si>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</si>
  <si>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</si>
  <si>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</si>
  <si>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</si>
  <si>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</si>
  <si>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</si>
  <si>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</si>
  <si>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</si>
  <si>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</si>
  <si>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</si>
  <si>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</si>
  <si>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</si>
  <si>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</si>
  <si>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</si>
  <si>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</si>
  <si>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</si>
  <si>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</si>
  <si>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</si>
  <si>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</si>
  <si>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</si>
  <si>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</si>
  <si>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</si>
  <si>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</si>
  <si>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</si>
  <si>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</si>
  <si>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</si>
  <si>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</si>
  <si>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</si>
  <si>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</si>
  <si>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</si>
  <si>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</si>
  <si>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</si>
  <si>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</si>
  <si>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</si>
  <si>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</si>
  <si>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</si>
  <si>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</si>
  <si>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</si>
  <si>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</si>
  <si>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</si>
  <si>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</si>
  <si>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</si>
  <si>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</si>
  <si>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</si>
  <si>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</si>
  <si>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</si>
  <si>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</si>
  <si>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</si>
  <si>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</si>
  <si>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</si>
  <si>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</si>
  <si>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</si>
  <si>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</si>
  <si>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</si>
  <si>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</si>
  <si>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</si>
  <si>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</si>
  <si>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</si>
  <si>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</si>
  <si>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</si>
  <si>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</si>
  <si>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</si>
  <si>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</si>
  <si>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</si>
  <si>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</si>
  <si>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</si>
  <si>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</si>
  <si>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</si>
  <si>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</si>
  <si>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</si>
  <si>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</si>
  <si>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</si>
  <si>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</si>
  <si>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</si>
  <si>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</si>
  <si>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</si>
  <si>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</si>
  <si>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</si>
  <si>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</si>
  <si>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</si>
  <si>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</si>
  <si>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</si>
  <si>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</si>
  <si>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</si>
  <si>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</si>
  <si>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</si>
  <si>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</si>
  <si>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</si>
  <si>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</si>
  <si>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</si>
  <si>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</si>
  <si>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</si>
  <si>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</si>
  <si>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</si>
  <si>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</si>
  <si>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</si>
  <si>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</si>
  <si>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</si>
  <si>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</si>
  <si>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</si>
  <si>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</si>
  <si>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</si>
  <si>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</si>
  <si>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</si>
  <si>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</si>
  <si>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</si>
  <si>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</si>
  <si>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</si>
  <si>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</si>
  <si>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</si>
  <si>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</si>
  <si>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</si>
  <si>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</si>
  <si>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</si>
  <si>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</si>
  <si>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</si>
  <si>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</si>
  <si>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</si>
  <si>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</si>
  <si>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</si>
  <si>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</si>
  <si>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</si>
  <si>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</si>
  <si>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</si>
  <si>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</si>
  <si>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</si>
  <si>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</si>
  <si>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</si>
  <si>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</si>
  <si>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</si>
  <si>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</si>
  <si>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</si>
  <si>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</si>
  <si>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</si>
  <si>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</si>
  <si>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</si>
  <si>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</si>
  <si>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</si>
  <si>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</si>
  <si>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</si>
  <si>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</si>
  <si>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</si>
  <si>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</si>
  <si>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</si>
  <si>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</si>
  <si>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</si>
  <si>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</si>
  <si>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</si>
  <si>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</si>
  <si>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</si>
  <si>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</si>
  <si>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</si>
  <si>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</si>
  <si>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</si>
  <si>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</si>
  <si>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</si>
  <si>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</si>
  <si>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</si>
  <si>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</si>
  <si>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</si>
  <si>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</si>
  <si>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</si>
  <si>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</si>
  <si>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</si>
  <si>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</si>
  <si>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</si>
  <si>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</si>
  <si>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</si>
  <si>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</si>
  <si>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</si>
  <si>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</si>
  <si>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</si>
  <si>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</si>
  <si>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</si>
  <si>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</si>
  <si>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</si>
  <si>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</si>
  <si>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</si>
  <si>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</si>
  <si>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</si>
  <si>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</si>
  <si>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</si>
  <si>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</si>
  <si>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</si>
  <si>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</si>
  <si>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</si>
  <si>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</si>
  <si>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</si>
  <si>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</si>
  <si>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</si>
  <si>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</si>
  <si>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</si>
  <si>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</si>
  <si>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</si>
  <si>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</si>
  <si>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</si>
  <si>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</si>
  <si>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</si>
  <si>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</si>
  <si>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</si>
  <si>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</si>
  <si>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</si>
  <si>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</si>
  <si>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</si>
  <si>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</si>
  <si>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</si>
  <si>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</si>
  <si>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</si>
  <si>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</si>
  <si>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</si>
  <si>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</si>
  <si>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</si>
  <si>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</si>
  <si>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</si>
  <si>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</si>
  <si>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</si>
  <si>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</si>
  <si>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</si>
  <si>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</si>
  <si>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</si>
  <si>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</si>
  <si>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</si>
  <si>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</si>
  <si>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</si>
  <si>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</si>
  <si>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</si>
  <si>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</si>
  <si>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</si>
  <si>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</si>
  <si>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</si>
  <si>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</si>
  <si>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</si>
  <si>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</si>
  <si>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</si>
  <si>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</si>
  <si>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</si>
  <si>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</si>
  <si>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</si>
  <si>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</si>
  <si>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</si>
  <si>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</si>
  <si>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</si>
  <si>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</si>
  <si>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</si>
  <si>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</si>
  <si>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</si>
  <si>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</si>
  <si>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</si>
  <si>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</si>
  <si>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</si>
  <si>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</si>
  <si>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</si>
  <si>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</si>
  <si>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</si>
  <si>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</si>
  <si>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</si>
  <si>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</si>
  <si>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</si>
  <si>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</si>
  <si>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</si>
  <si>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</si>
  <si>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</si>
  <si>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</si>
  <si>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</si>
  <si>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</si>
  <si>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</si>
  <si>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</si>
  <si>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</si>
  <si>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</si>
  <si>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</si>
  <si>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</si>
  <si>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</si>
  <si>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</si>
  <si>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</si>
  <si>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</si>
  <si>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</si>
  <si>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</si>
  <si>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</si>
  <si>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</si>
  <si>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</si>
  <si>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</si>
  <si>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</si>
  <si>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</si>
  <si>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</si>
  <si>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</si>
  <si>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</si>
  <si>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</si>
  <si>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</si>
  <si>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</si>
  <si>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</si>
  <si>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</si>
  <si>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</si>
  <si>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</si>
  <si>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</si>
  <si>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</si>
  <si>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</si>
  <si>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</si>
  <si>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</si>
  <si>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</si>
  <si>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</si>
  <si>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</si>
  <si>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</si>
  <si>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</si>
  <si>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</si>
  <si>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</si>
  <si>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</si>
  <si>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</si>
  <si>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</si>
  <si>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</si>
  <si>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</si>
  <si>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</si>
  <si>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</si>
  <si>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</si>
  <si>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</si>
  <si>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</si>
  <si>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</si>
  <si>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</si>
  <si>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</si>
  <si>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</si>
  <si>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</si>
  <si>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</si>
  <si>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</si>
  <si>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</si>
  <si>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</si>
  <si>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</si>
  <si>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</si>
  <si>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</si>
  <si>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</si>
  <si>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</si>
  <si>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</si>
  <si>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</si>
  <si>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</si>
  <si>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</si>
  <si>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</si>
  <si>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</si>
  <si>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</si>
  <si>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</si>
  <si>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</si>
  <si>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</si>
  <si>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</si>
  <si>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</si>
  <si>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</si>
  <si>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</si>
  <si>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</si>
  <si>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</si>
  <si>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</si>
  <si>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</si>
  <si>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</si>
  <si>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</si>
  <si>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</si>
  <si>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</si>
  <si>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</si>
  <si>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</si>
  <si>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</si>
  <si>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</si>
  <si>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</si>
  <si>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</si>
  <si>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</si>
  <si>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</si>
  <si>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</si>
  <si>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</si>
  <si>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</si>
  <si>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</si>
  <si>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</si>
  <si>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</si>
  <si>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</si>
  <si>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</si>
  <si>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</si>
  <si>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</si>
  <si>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</si>
  <si>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</si>
  <si>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</si>
  <si>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</si>
  <si>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</si>
  <si>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</si>
  <si>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</si>
  <si>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</si>
  <si>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</si>
  <si>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</si>
  <si>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</si>
  <si>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</si>
  <si>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</si>
  <si>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</si>
  <si>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</si>
  <si>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</si>
  <si>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</si>
  <si>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</si>
  <si>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</si>
  <si>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</si>
  <si>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</si>
  <si>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</si>
  <si>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</si>
  <si>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</si>
  <si>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</si>
  <si>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</si>
  <si>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</si>
  <si>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</si>
  <si>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</si>
  <si>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</si>
  <si>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</si>
  <si>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</si>
  <si>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</si>
  <si>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</si>
  <si>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</si>
  <si>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</si>
  <si>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</si>
  <si>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</si>
  <si>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</si>
  <si>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</si>
  <si>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</si>
  <si>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</si>
  <si>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</si>
  <si>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</si>
  <si>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</si>
  <si>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</si>
  <si>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</si>
  <si>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</si>
  <si>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</si>
  <si>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</si>
  <si>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</si>
  <si>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</si>
  <si>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</si>
  <si>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</si>
  <si>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</si>
  <si>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</si>
  <si>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</si>
  <si>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</si>
  <si>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</si>
  <si>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</si>
  <si>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</si>
  <si>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</si>
  <si>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</si>
  <si>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</si>
  <si>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</si>
  <si>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</si>
  <si>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</si>
  <si>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</si>
  <si>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</si>
  <si>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</si>
  <si>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</si>
  <si>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</si>
  <si>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</si>
  <si>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</si>
  <si>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</si>
  <si>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</si>
  <si>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</si>
  <si>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</si>
  <si>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</si>
  <si>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</si>
  <si>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</si>
  <si>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</si>
  <si>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</si>
  <si>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</si>
  <si>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</si>
  <si>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</si>
  <si>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</si>
  <si>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</si>
  <si>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</si>
  <si>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</si>
  <si>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</si>
  <si>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</si>
  <si>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</si>
  <si>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</si>
  <si>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</si>
  <si>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</si>
  <si>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</si>
  <si>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</si>
  <si>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</si>
  <si>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</si>
  <si>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</si>
  <si>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</si>
  <si>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</si>
  <si>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</si>
  <si>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</si>
  <si>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</si>
  <si>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</si>
  <si>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</si>
  <si>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</si>
  <si>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</si>
  <si>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</si>
  <si>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</si>
  <si>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</si>
  <si>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</si>
  <si>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</si>
  <si>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</si>
  <si>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</si>
  <si>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</si>
  <si>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</si>
  <si>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</si>
  <si>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</si>
  <si>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</si>
  <si>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</si>
  <si>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</si>
  <si>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</si>
  <si>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</si>
  <si>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</si>
  <si>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</si>
  <si>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</si>
  <si>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</si>
  <si>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</si>
  <si>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</si>
  <si>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</si>
  <si>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</si>
  <si>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</si>
  <si>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</si>
  <si>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</si>
  <si>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</si>
  <si>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</si>
  <si>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</si>
  <si>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</si>
  <si>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</si>
  <si>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</si>
  <si>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</si>
  <si>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</si>
  <si>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</si>
  <si>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</si>
  <si>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</si>
  <si>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</si>
  <si>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</si>
  <si>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</si>
  <si>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</si>
  <si>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</si>
  <si>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</si>
  <si>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</si>
  <si>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</si>
  <si>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</si>
  <si>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</si>
  <si>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</si>
  <si>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</si>
  <si>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</si>
  <si>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</si>
  <si>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</si>
  <si>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</si>
  <si>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</si>
  <si>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</si>
  <si>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</si>
  <si>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</si>
  <si>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</si>
  <si>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</si>
  <si>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</si>
  <si>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</si>
  <si>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</si>
  <si>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</si>
  <si>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</si>
  <si>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</si>
  <si>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</si>
  <si>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</si>
  <si>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</si>
  <si>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</si>
  <si>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</si>
  <si>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</si>
  <si>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</si>
  <si>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</si>
  <si>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</si>
  <si>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</si>
  <si>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</si>
  <si>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</si>
  <si>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</si>
  <si>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</si>
  <si>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</si>
  <si>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</si>
  <si>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</si>
  <si>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</si>
  <si>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</si>
  <si>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</si>
  <si>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</si>
  <si>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</si>
  <si>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</si>
  <si>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</si>
  <si>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</si>
  <si>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</si>
  <si>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</si>
  <si>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</si>
  <si>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</si>
  <si>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</si>
  <si>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</si>
  <si>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</si>
  <si>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</si>
  <si>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</si>
  <si>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</si>
  <si>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</si>
  <si>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</si>
  <si>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</si>
  <si>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</si>
  <si>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</si>
  <si>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</si>
  <si>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</si>
  <si>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</si>
  <si>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</si>
  <si>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</si>
  <si>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</si>
  <si>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</si>
  <si>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</si>
  <si>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</si>
  <si>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</si>
  <si>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</si>
  <si>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</si>
  <si>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</si>
  <si>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</si>
  <si>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</si>
  <si>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</si>
  <si>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</si>
  <si>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</si>
  <si>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</si>
  <si>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</si>
  <si>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</si>
  <si>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</si>
  <si>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</si>
  <si>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</si>
  <si>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</si>
  <si>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</si>
  <si>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</si>
  <si>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</si>
  <si>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</si>
  <si>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</si>
  <si>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</si>
  <si>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</si>
  <si>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</si>
  <si>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</si>
  <si>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</si>
  <si>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</si>
  <si>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</si>
  <si>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</si>
  <si>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</si>
  <si>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</si>
  <si>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</si>
  <si>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</si>
  <si>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</si>
  <si>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</si>
  <si>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</si>
  <si>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</si>
  <si>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</si>
  <si>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</si>
  <si>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</si>
  <si>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</si>
  <si>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</si>
  <si>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</si>
  <si>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</si>
  <si>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</si>
  <si>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</si>
  <si>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</si>
  <si>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</si>
  <si>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</si>
  <si>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</si>
  <si>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</si>
  <si>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</si>
  <si>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</si>
  <si>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</si>
  <si>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</si>
  <si>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</si>
  <si>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</si>
  <si>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</si>
  <si>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</si>
  <si>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</si>
  <si>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</si>
  <si>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</si>
  <si>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</si>
  <si>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</si>
  <si>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</si>
  <si>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</si>
  <si>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</si>
  <si>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</si>
  <si>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</si>
  <si>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</si>
  <si>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</si>
  <si>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</si>
  <si>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</si>
  <si>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</si>
  <si>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</si>
  <si>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</si>
  <si>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</si>
  <si>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</si>
  <si>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</si>
  <si>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</si>
  <si>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</si>
  <si>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</si>
  <si>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</si>
  <si>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</si>
  <si>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</si>
  <si>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</si>
  <si>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</si>
  <si>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</si>
  <si>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</si>
  <si>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</si>
  <si>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</si>
  <si>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</si>
  <si>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</si>
  <si>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</si>
  <si>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</si>
  <si>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</si>
  <si>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</si>
  <si>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</si>
  <si>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</si>
  <si>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</si>
  <si>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</si>
  <si>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</si>
  <si>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</si>
  <si>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</si>
  <si>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</si>
  <si>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</si>
  <si>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</si>
  <si>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</si>
  <si>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</si>
  <si>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</si>
  <si>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</si>
  <si>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</si>
  <si>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</si>
  <si>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</si>
  <si>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</si>
  <si>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</si>
  <si>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</si>
  <si>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</si>
  <si>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</si>
  <si>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</si>
  <si>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</si>
  <si>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</si>
  <si>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</si>
  <si>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</si>
  <si>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</si>
  <si>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</si>
  <si>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</si>
  <si>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</si>
  <si>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</si>
  <si>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</si>
  <si>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</si>
  <si>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</si>
  <si>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</si>
  <si>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</si>
  <si>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</si>
  <si>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</si>
  <si>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</si>
  <si>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</si>
  <si>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</si>
  <si>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</si>
  <si>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</si>
  <si>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</si>
  <si>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</si>
  <si>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</si>
  <si>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</si>
  <si>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</si>
  <si>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</si>
  <si>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</si>
  <si>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</si>
  <si>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</si>
  <si>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</si>
  <si>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</si>
  <si>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</si>
  <si>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</si>
  <si>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</si>
  <si>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</si>
  <si>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</si>
  <si>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</si>
  <si>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</si>
  <si>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</si>
  <si>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</si>
  <si>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</si>
  <si>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</si>
  <si>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</si>
  <si>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</si>
  <si>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</si>
  <si>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</si>
  <si>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</si>
  <si>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</si>
  <si>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</si>
  <si>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</si>
  <si>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</si>
  <si>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</si>
  <si>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</si>
  <si>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</si>
  <si>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</si>
  <si>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</si>
  <si>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</si>
  <si>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</si>
  <si>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</si>
  <si>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</si>
  <si>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</si>
  <si>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</si>
  <si>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</si>
  <si>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</si>
  <si>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</si>
  <si>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</si>
  <si>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</si>
  <si>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</si>
  <si>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</si>
  <si>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</si>
  <si>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</si>
  <si>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</si>
  <si>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</si>
  <si>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</si>
  <si>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</si>
  <si>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</si>
  <si>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</si>
  <si>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</si>
  <si>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</si>
  <si>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</si>
  <si>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</si>
  <si>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</si>
  <si>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</si>
  <si>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</si>
  <si>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</si>
  <si>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</si>
  <si>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</si>
  <si>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</si>
  <si>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</si>
  <si>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</si>
  <si>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</si>
  <si>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</si>
  <si>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</si>
  <si>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</si>
  <si>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</si>
  <si>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</si>
  <si>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</si>
  <si>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</si>
  <si>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</si>
  <si>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</si>
  <si>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</si>
  <si>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</si>
  <si>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</si>
  <si>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</si>
  <si>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</si>
  <si>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</si>
  <si>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</si>
  <si>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</si>
  <si>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</si>
  <si>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</si>
  <si>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</si>
  <si>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</si>
  <si>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</si>
  <si>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</si>
  <si>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</si>
  <si>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</si>
  <si>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</si>
  <si>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</si>
  <si>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</si>
  <si>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</si>
  <si>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</si>
  <si>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</si>
  <si>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</si>
  <si>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</si>
  <si>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</si>
  <si>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</si>
  <si>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</si>
  <si>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</si>
  <si>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</si>
  <si>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</si>
  <si>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</si>
  <si>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</si>
  <si>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</si>
  <si>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</si>
  <si>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</si>
  <si>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</si>
  <si>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</si>
  <si>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</si>
  <si>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</si>
  <si>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</si>
  <si>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</si>
  <si>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</si>
  <si>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</si>
  <si>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</si>
  <si>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</si>
  <si>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</si>
  <si>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</si>
  <si>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</si>
  <si>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</si>
  <si>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</si>
  <si>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</si>
  <si>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</si>
  <si>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</si>
  <si>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</si>
  <si>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</si>
  <si>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</si>
  <si>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</si>
  <si>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</si>
  <si>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</si>
  <si>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</si>
  <si>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</si>
  <si>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</si>
  <si>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</si>
  <si>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</si>
  <si>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</si>
  <si>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</si>
  <si>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</si>
  <si>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</si>
  <si>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</si>
  <si>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</si>
  <si>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</si>
  <si>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</si>
  <si>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</si>
  <si>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</si>
  <si>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</si>
  <si>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</si>
  <si>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</si>
  <si>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</si>
  <si>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</si>
  <si>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</si>
  <si>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</si>
  <si>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</si>
  <si>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</si>
  <si>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</si>
  <si>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</si>
  <si>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</si>
  <si>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</si>
  <si>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</si>
  <si>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</si>
  <si>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</si>
  <si>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</si>
  <si>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</si>
  <si>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</si>
  <si>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</si>
  <si>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</si>
  <si>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</si>
  <si>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</si>
  <si>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</si>
  <si>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</si>
  <si>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</si>
  <si>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</si>
  <si>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</si>
  <si>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</si>
  <si>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</si>
  <si>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</si>
  <si>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</si>
  <si>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</si>
  <si>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</si>
  <si>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</si>
  <si>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</si>
  <si>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</si>
  <si>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</si>
  <si>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</si>
  <si>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</si>
  <si>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</si>
  <si>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</si>
  <si>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</si>
  <si>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</si>
  <si>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</si>
  <si>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</si>
  <si>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</si>
  <si>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</si>
  <si>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</si>
  <si>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</si>
  <si>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</si>
  <si>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</si>
  <si>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</si>
  <si>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</si>
  <si>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</si>
  <si>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</si>
  <si>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</si>
  <si>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</si>
  <si>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</si>
  <si>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</si>
  <si>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</si>
  <si>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</si>
  <si>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</si>
  <si>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</si>
  <si>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</si>
  <si>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</si>
  <si>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</si>
  <si>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</si>
  <si>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</si>
  <si>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</si>
  <si>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</si>
  <si>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</si>
  <si>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</si>
  <si>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</si>
  <si>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</si>
  <si>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</si>
  <si>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</si>
  <si>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</si>
  <si>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</si>
  <si>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</si>
  <si>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</si>
  <si>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</si>
  <si>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</si>
  <si>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</si>
  <si>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</si>
  <si>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</si>
  <si>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</si>
  <si>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</si>
  <si>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</si>
  <si>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</si>
  <si>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</si>
  <si>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</si>
  <si>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</si>
  <si>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</si>
  <si>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</si>
  <si>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</si>
  <si>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</si>
  <si>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</si>
  <si>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</si>
  <si>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</si>
  <si>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</si>
  <si>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</si>
  <si>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</si>
  <si>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</si>
  <si>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</si>
  <si>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</si>
  <si>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</si>
  <si>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</si>
  <si>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</si>
  <si>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</si>
  <si>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</si>
  <si>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</si>
  <si>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</si>
  <si>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</si>
  <si>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</si>
  <si>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</si>
  <si>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</si>
  <si>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</si>
  <si>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</si>
  <si>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</si>
  <si>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</si>
  <si>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</si>
  <si>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</si>
  <si>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</si>
  <si>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</si>
  <si>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</si>
  <si>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</si>
  <si>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</si>
  <si>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</si>
  <si>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</si>
  <si>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</si>
  <si>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</si>
  <si>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</si>
  <si>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</si>
  <si>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</si>
  <si>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</si>
  <si>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</si>
  <si>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</si>
  <si>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</si>
  <si>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</si>
  <si>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</si>
  <si>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</si>
  <si>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</si>
  <si>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</si>
  <si>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</si>
  <si>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</si>
  <si>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</si>
  <si>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</si>
  <si>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</si>
  <si>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</si>
  <si>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</si>
  <si>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</si>
  <si>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</si>
  <si>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</si>
  <si>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</si>
  <si>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</si>
  <si>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</si>
  <si>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</si>
  <si>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</si>
  <si>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</si>
  <si>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</si>
  <si>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</si>
  <si>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</si>
  <si>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</si>
  <si>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</si>
  <si>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</si>
  <si>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</si>
  <si>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</si>
  <si>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</si>
  <si>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</si>
  <si>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</si>
  <si>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</si>
  <si>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</si>
  <si>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</si>
  <si>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</si>
  <si>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</si>
  <si>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</si>
  <si>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</si>
  <si>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</si>
  <si>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</si>
  <si>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</si>
  <si>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</si>
  <si>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</si>
  <si>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</si>
  <si>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</si>
  <si>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</si>
  <si>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</si>
  <si>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</si>
  <si>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</si>
  <si>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</si>
  <si>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</si>
  <si>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</si>
  <si>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</si>
  <si>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</si>
  <si>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</si>
  <si>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</si>
  <si>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</si>
  <si>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</si>
  <si>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</si>
  <si>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</si>
  <si>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</si>
  <si>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</si>
  <si>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</si>
  <si>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</si>
  <si>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</si>
  <si>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</si>
  <si>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</si>
  <si>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</si>
  <si>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</si>
  <si>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</si>
  <si>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</si>
  <si>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</si>
  <si>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</si>
  <si>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</si>
  <si>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</si>
  <si>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</si>
  <si>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</si>
  <si>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</si>
  <si>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</si>
  <si>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</si>
  <si>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</si>
  <si>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</si>
  <si>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</si>
  <si>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</si>
  <si>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</si>
  <si>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</si>
  <si>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</si>
  <si>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</si>
  <si>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</si>
  <si>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</si>
  <si>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</si>
  <si>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</si>
  <si>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</si>
  <si>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</si>
  <si>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</si>
  <si>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</si>
  <si>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</si>
  <si>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</si>
  <si>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</si>
  <si>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</si>
  <si>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</si>
  <si>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</si>
  <si>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</si>
  <si>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</si>
  <si>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</si>
  <si>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</si>
  <si>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</si>
  <si>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</si>
  <si>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</si>
  <si>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</si>
  <si>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</si>
  <si>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</si>
  <si>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</si>
  <si>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</si>
  <si>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</si>
  <si>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</si>
  <si>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</si>
  <si>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</si>
  <si>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</si>
  <si>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</si>
  <si>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</si>
  <si>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</si>
  <si>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</si>
  <si>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</si>
  <si>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</si>
  <si>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</si>
  <si>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</si>
  <si>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</si>
  <si>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</si>
  <si>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</si>
  <si>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</si>
  <si>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</si>
  <si>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</si>
  <si>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</si>
  <si>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</si>
  <si>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</si>
  <si>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</si>
  <si>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</si>
  <si>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</si>
  <si>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</si>
  <si>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</si>
  <si>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</si>
  <si>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</si>
  <si>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</si>
  <si>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</si>
  <si>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</si>
  <si>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</si>
  <si>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</si>
  <si>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</si>
  <si>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</si>
  <si>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</si>
  <si>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</si>
  <si>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</si>
  <si>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</si>
  <si>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</si>
  <si>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</si>
  <si>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</si>
  <si>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</si>
  <si>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</si>
  <si>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</si>
  <si>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</si>
  <si>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</si>
  <si>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</si>
  <si>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</si>
  <si>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</si>
  <si>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</si>
  <si>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</si>
  <si>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</si>
  <si>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</si>
  <si>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</si>
  <si>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</si>
  <si>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</si>
  <si>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</si>
  <si>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</si>
  <si>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</si>
  <si>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</si>
  <si>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</si>
  <si>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</si>
  <si>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</si>
  <si>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</si>
  <si>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</si>
  <si>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</si>
  <si>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</si>
  <si>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</si>
  <si>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</si>
  <si>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</si>
  <si>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</si>
  <si>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</si>
  <si>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</si>
  <si>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</si>
  <si>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</si>
  <si>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</si>
  <si>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</si>
  <si>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</si>
  <si>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</si>
  <si>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</si>
  <si>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</si>
  <si>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</si>
  <si>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</si>
  <si>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</si>
  <si>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</si>
  <si>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</si>
  <si>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</si>
  <si>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</si>
  <si>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</si>
  <si>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</si>
  <si>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</si>
  <si>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</si>
  <si>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</si>
  <si>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</si>
  <si>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</si>
  <si>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</si>
  <si>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</si>
  <si>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</si>
  <si>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</si>
  <si>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</si>
  <si>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</si>
  <si>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</si>
  <si>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</si>
  <si>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</si>
  <si>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</si>
  <si>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</si>
  <si>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</si>
  <si>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</si>
  <si>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</si>
  <si>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</si>
  <si>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</si>
  <si>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</si>
  <si>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</si>
  <si>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</si>
  <si>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</si>
  <si>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</si>
  <si>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</si>
  <si>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</si>
  <si>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</si>
  <si>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</si>
  <si>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</si>
  <si>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</si>
  <si>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</si>
  <si>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</si>
  <si>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</si>
  <si>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</si>
  <si>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</si>
  <si>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</si>
  <si>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</si>
  <si>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</si>
  <si>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</si>
  <si>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</si>
  <si>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</si>
  <si>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</si>
  <si>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</si>
  <si>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</si>
  <si>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</si>
  <si>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</si>
  <si>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</si>
  <si>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</si>
  <si>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</si>
  <si>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</si>
  <si>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</si>
  <si>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</si>
  <si>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</si>
  <si>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</si>
  <si>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</si>
  <si>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</si>
  <si>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</si>
  <si>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</si>
  <si>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</si>
  <si>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</si>
  <si>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</si>
  <si>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</si>
  <si>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</si>
  <si>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</si>
  <si>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</si>
  <si>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</si>
  <si>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</si>
  <si>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</si>
  <si>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</si>
  <si>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</si>
  <si>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</si>
  <si>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</si>
  <si>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</si>
  <si>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</si>
  <si>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</si>
  <si>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</si>
  <si>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</si>
  <si>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</si>
  <si>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</si>
  <si>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</si>
  <si>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</si>
  <si>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</si>
  <si>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</si>
  <si>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</si>
  <si>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</si>
  <si>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</si>
  <si>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</si>
  <si>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</si>
  <si>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</si>
  <si>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</si>
  <si>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</si>
  <si>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</si>
  <si>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</si>
  <si>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</si>
  <si>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</si>
  <si>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</si>
  <si>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</si>
  <si>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</si>
  <si>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</si>
  <si>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</si>
  <si>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</si>
  <si>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</si>
  <si>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</si>
  <si>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</si>
  <si>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</si>
  <si>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</si>
  <si>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</si>
  <si>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</si>
  <si>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</si>
  <si>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</si>
  <si>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</si>
  <si>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</si>
  <si>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</si>
  <si>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</si>
  <si>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</si>
  <si>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</si>
  <si>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</si>
  <si>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</si>
  <si>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</si>
  <si>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</si>
  <si>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</si>
  <si>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</si>
  <si>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</si>
  <si>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</si>
  <si>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</si>
  <si>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</si>
  <si>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</si>
  <si>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</si>
  <si>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</si>
  <si>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</si>
  <si>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</si>
  <si>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</si>
  <si>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</si>
  <si>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</si>
  <si>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</si>
  <si>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</si>
  <si>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</si>
  <si>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</si>
  <si>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</si>
  <si>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</si>
  <si>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</si>
  <si>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</si>
  <si>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</si>
  <si>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</si>
  <si>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</si>
  <si>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</si>
  <si>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</si>
  <si>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</si>
  <si>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</si>
  <si>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</si>
  <si>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</si>
  <si>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</si>
  <si>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</si>
  <si>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</si>
  <si>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</si>
  <si>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</si>
  <si>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</si>
  <si>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</si>
  <si>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</si>
  <si>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</si>
  <si>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</si>
  <si>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</si>
  <si>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</si>
  <si>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</si>
  <si>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</si>
  <si>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</si>
  <si>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</si>
  <si>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</si>
  <si>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</si>
  <si>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</si>
  <si>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</si>
  <si>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</si>
  <si>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</si>
  <si>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</si>
  <si>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</si>
  <si>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</si>
  <si>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</si>
  <si>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</si>
  <si>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</si>
  <si>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</si>
  <si>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</si>
  <si>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</si>
  <si>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</si>
  <si>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</si>
  <si>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</si>
  <si>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</si>
  <si>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</si>
  <si>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</si>
  <si>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</si>
  <si>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</si>
  <si>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</si>
  <si>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</si>
  <si>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</si>
  <si>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</si>
  <si>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</si>
  <si>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</si>
  <si>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</si>
  <si>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</si>
  <si>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</si>
  <si>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</si>
  <si>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</si>
  <si>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</si>
  <si>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</si>
  <si>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</si>
  <si>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</si>
  <si>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</si>
  <si>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</si>
  <si>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</si>
  <si>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</si>
  <si>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</si>
  <si>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</si>
  <si>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</si>
  <si>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</si>
  <si>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</si>
  <si>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</si>
  <si>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</si>
  <si>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</si>
  <si>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</si>
  <si>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</si>
  <si>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</si>
  <si>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</si>
  <si>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</si>
  <si>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</si>
  <si>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</si>
  <si>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</si>
  <si>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</si>
  <si>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</si>
  <si>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</si>
  <si>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</si>
  <si>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</si>
  <si>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</si>
  <si>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</si>
  <si>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</si>
  <si>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</si>
  <si>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</si>
  <si>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</si>
  <si>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</si>
  <si>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</si>
  <si>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</si>
  <si>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</si>
  <si>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</si>
  <si>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</si>
  <si>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</si>
  <si>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</si>
  <si>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</si>
  <si>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</si>
  <si>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</si>
  <si>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</si>
  <si>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</si>
  <si>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</si>
  <si>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</si>
  <si>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</si>
  <si>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</si>
  <si>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</si>
  <si>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</si>
  <si>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</si>
  <si>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</si>
  <si>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</si>
  <si>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</si>
  <si>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</si>
  <si>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</si>
  <si>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</si>
  <si>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</si>
  <si>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</si>
  <si>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</si>
  <si>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</si>
  <si>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</si>
  <si>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</si>
  <si>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</si>
  <si>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</si>
  <si>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</si>
  <si>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</si>
  <si>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</si>
  <si>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</si>
  <si>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</si>
  <si>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</si>
  <si>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</si>
  <si>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</si>
  <si>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</si>
  <si>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</si>
  <si>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</si>
  <si>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</si>
  <si>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</si>
  <si>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</si>
  <si>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</si>
  <si>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</si>
  <si>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</si>
  <si>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</si>
  <si>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</si>
  <si>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</si>
  <si>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</si>
  <si>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</si>
  <si>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</si>
  <si>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</si>
  <si>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</si>
  <si>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</si>
  <si>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</si>
  <si>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</si>
  <si>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</si>
  <si>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</si>
  <si>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</si>
  <si>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</si>
  <si>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</si>
  <si>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</si>
  <si>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</si>
  <si>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</si>
  <si>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</si>
  <si>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</si>
  <si>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</si>
  <si>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</si>
  <si>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</si>
  <si>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</si>
  <si>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</si>
  <si>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</si>
  <si>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</si>
  <si>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</si>
  <si>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</si>
  <si>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</si>
  <si>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</si>
  <si>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</si>
  <si>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</si>
  <si>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</si>
  <si>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</si>
  <si>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</si>
  <si>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</si>
  <si>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</si>
  <si>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</si>
  <si>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</si>
  <si>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</si>
  <si>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</si>
  <si>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</si>
  <si>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</si>
  <si>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</si>
  <si>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</si>
  <si>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</si>
  <si>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</si>
  <si>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</si>
  <si>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</si>
  <si>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</si>
  <si>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</si>
  <si>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</si>
  <si>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</si>
  <si>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</si>
  <si>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</si>
  <si>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</si>
  <si>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</si>
  <si>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</si>
  <si>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</si>
  <si>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</si>
  <si>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</si>
  <si>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</si>
  <si>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</si>
  <si>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</si>
  <si>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</si>
  <si>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</si>
  <si>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</si>
  <si>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</si>
  <si>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</si>
  <si>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</si>
  <si>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</si>
  <si>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</si>
  <si>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</si>
  <si>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</si>
  <si>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</si>
  <si>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</si>
  <si>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</si>
  <si>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</si>
  <si>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</si>
  <si>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</si>
  <si>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</si>
  <si>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</si>
  <si>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</si>
  <si>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</si>
  <si>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</si>
  <si>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</si>
  <si>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</si>
  <si>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</si>
  <si>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</si>
  <si>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</si>
  <si>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</si>
  <si>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</si>
  <si>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</si>
  <si>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</si>
  <si>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</si>
  <si>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</si>
  <si>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</si>
  <si>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</si>
  <si>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</si>
  <si>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</si>
  <si>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</si>
  <si>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</si>
  <si>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</si>
  <si>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</si>
  <si>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</si>
  <si>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</si>
  <si>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</si>
  <si>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</si>
  <si>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</si>
  <si>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</si>
  <si>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</si>
  <si>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</si>
  <si>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</si>
  <si>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</si>
  <si>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</si>
  <si>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</si>
  <si>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</si>
  <si>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</si>
  <si>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</si>
  <si>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</si>
  <si>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</si>
  <si>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</si>
  <si>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</si>
  <si>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</si>
  <si>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</si>
  <si>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</si>
  <si>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</si>
  <si>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</si>
  <si>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</si>
  <si>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</si>
  <si>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</si>
  <si>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</si>
  <si>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</si>
  <si>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</si>
  <si>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</si>
  <si>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</si>
  <si>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</si>
  <si>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</si>
  <si>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</si>
  <si>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</si>
  <si>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</si>
  <si>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</si>
  <si>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</si>
  <si>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</si>
  <si>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</si>
  <si>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</si>
  <si>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</si>
  <si>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</si>
  <si>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</si>
  <si>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</si>
  <si>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</si>
  <si>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</si>
  <si>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</si>
  <si>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</si>
  <si>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</si>
  <si>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</si>
  <si>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</si>
  <si>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</si>
  <si>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</si>
  <si>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</si>
  <si>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</si>
  <si>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</si>
  <si>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</si>
  <si>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</si>
  <si>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</si>
  <si>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</si>
  <si>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</si>
  <si>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</si>
  <si>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</si>
  <si>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</si>
  <si>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</si>
  <si>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</si>
  <si>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</si>
  <si>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</si>
  <si>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</si>
  <si>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</si>
  <si>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</si>
  <si>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</si>
  <si>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</si>
  <si>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</si>
  <si>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</si>
  <si>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</si>
  <si>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</si>
  <si>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</si>
  <si>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</si>
  <si>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</si>
  <si>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</si>
  <si>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</si>
  <si>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</si>
  <si>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</si>
  <si>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</si>
  <si>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</si>
  <si>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</si>
  <si>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</si>
  <si>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</si>
  <si>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</si>
  <si>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</si>
  <si>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</si>
  <si>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</si>
  <si>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</si>
  <si>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</si>
  <si>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</si>
  <si>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</si>
  <si>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</si>
  <si>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</si>
  <si>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</si>
  <si>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</si>
  <si>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</si>
  <si>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</si>
  <si>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</si>
  <si>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</si>
  <si>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</si>
  <si>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</si>
  <si>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</si>
  <si>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</si>
  <si>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</si>
  <si>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</si>
  <si>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</si>
  <si>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</si>
  <si>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</si>
  <si>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</si>
  <si>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</si>
  <si>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</si>
  <si>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</si>
  <si>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</si>
  <si>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</si>
  <si>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</si>
  <si>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</si>
  <si>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</si>
  <si>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</si>
  <si>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</si>
  <si>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</si>
  <si>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</si>
  <si>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</si>
  <si>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</si>
  <si>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</si>
  <si>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</si>
  <si>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</si>
  <si>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</si>
  <si>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</si>
  <si>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</si>
  <si>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</si>
  <si>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</si>
  <si>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</si>
  <si>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</si>
  <si>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</si>
  <si>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</si>
  <si>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</si>
  <si>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</si>
  <si>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</si>
  <si>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</si>
  <si>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</si>
  <si>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</si>
  <si>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</si>
  <si>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</si>
  <si>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</si>
  <si>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</si>
  <si>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</si>
  <si>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</si>
  <si>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</si>
  <si>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</si>
  <si>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</si>
  <si>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</si>
  <si>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</si>
  <si>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</si>
  <si>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</si>
  <si>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</si>
  <si>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</si>
  <si>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</si>
  <si>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</si>
  <si>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</si>
  <si>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</si>
  <si>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</si>
  <si>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</si>
  <si>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</si>
  <si>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</si>
  <si>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</si>
  <si>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</si>
  <si>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</si>
  <si>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</si>
  <si>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</si>
  <si>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</si>
  <si>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</si>
  <si>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</si>
  <si>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</si>
  <si>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</si>
  <si>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</si>
  <si>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</si>
  <si>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</si>
  <si>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</si>
  <si>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</si>
  <si>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</si>
  <si>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</si>
  <si>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</si>
  <si>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</si>
  <si>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</si>
  <si>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</si>
  <si>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</si>
  <si>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</si>
  <si>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</si>
  <si>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</si>
  <si>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</si>
  <si>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</si>
  <si>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</si>
  <si>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</si>
  <si>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</si>
  <si>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</si>
  <si>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</si>
  <si>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</si>
  <si>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</si>
  <si>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</si>
  <si>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</si>
  <si>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</si>
  <si>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</si>
  <si>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</si>
  <si>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</si>
  <si>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</si>
  <si>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</si>
  <si>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</si>
  <si>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</si>
  <si>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</si>
  <si>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</si>
  <si>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</si>
  <si>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</si>
  <si>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</si>
  <si>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</si>
  <si>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</si>
  <si>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</si>
  <si>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</si>
  <si>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</si>
  <si>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</si>
  <si>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</si>
  <si>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</si>
  <si>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</si>
  <si>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</si>
  <si>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</si>
  <si>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</si>
  <si>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</si>
  <si>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</si>
  <si>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</si>
  <si>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</si>
  <si>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</si>
  <si>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</si>
  <si>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</si>
  <si>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</si>
  <si>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</si>
  <si>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</si>
  <si>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</si>
  <si>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</si>
  <si>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</si>
  <si>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</si>
  <si>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</si>
  <si>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</si>
  <si>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</si>
  <si>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</si>
  <si>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</si>
  <si>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</si>
  <si>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</si>
  <si>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</si>
  <si>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</si>
  <si>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</si>
  <si>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</si>
  <si>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</si>
  <si>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</si>
  <si>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</si>
  <si>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</si>
  <si>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</si>
  <si>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</si>
  <si>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</si>
  <si>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</si>
  <si>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</si>
  <si>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</si>
  <si>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</si>
  <si>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</si>
  <si>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</si>
  <si>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</si>
  <si>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</si>
  <si>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</si>
  <si>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</si>
  <si>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</si>
  <si>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</si>
  <si>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</si>
  <si>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</si>
  <si>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</si>
  <si>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</si>
  <si>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</si>
  <si>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</si>
  <si>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</si>
  <si>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</si>
  <si>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</si>
  <si>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</si>
  <si>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</si>
  <si>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</si>
  <si>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</si>
  <si>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</si>
  <si>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</si>
  <si>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</si>
  <si>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</si>
  <si>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</si>
  <si>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</si>
  <si>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</si>
  <si>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</si>
  <si>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</si>
  <si>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</si>
  <si>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</si>
  <si>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</si>
  <si>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</si>
  <si>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</si>
  <si>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</si>
  <si>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</si>
  <si>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</si>
  <si>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</si>
  <si>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</si>
  <si>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</si>
  <si>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</si>
  <si>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</si>
  <si>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</si>
  <si>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</si>
  <si>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</si>
  <si>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</si>
  <si>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</si>
  <si>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</si>
  <si>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</si>
  <si>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</si>
  <si>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</si>
  <si>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</si>
  <si>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</si>
  <si>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</si>
  <si>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</si>
  <si>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</si>
  <si>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</si>
  <si>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</si>
  <si>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</si>
  <si>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</si>
  <si>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</si>
  <si>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</si>
  <si>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</si>
  <si>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</si>
  <si>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</si>
  <si>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</si>
  <si>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</si>
  <si>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</si>
  <si>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</si>
  <si>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</si>
  <si>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</si>
  <si>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</si>
  <si>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</si>
  <si>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</si>
  <si>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</si>
  <si>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</si>
  <si>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</si>
  <si>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</si>
  <si>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</si>
  <si>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</si>
  <si>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</si>
  <si>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</si>
  <si>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</si>
  <si>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</si>
  <si>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</si>
  <si>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</si>
  <si>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</si>
  <si>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</si>
  <si>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</si>
  <si>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</si>
  <si>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</si>
  <si>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</si>
  <si>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</si>
  <si>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</si>
  <si>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</si>
  <si>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</si>
  <si>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</si>
  <si>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</si>
  <si>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</si>
  <si>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</si>
  <si>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</si>
  <si>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</si>
  <si>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</si>
  <si>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</si>
  <si>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</si>
  <si>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</si>
  <si>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</si>
  <si>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</si>
  <si>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</si>
  <si>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</si>
  <si>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</si>
  <si>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</si>
  <si>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</si>
  <si>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</si>
  <si>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</si>
  <si>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</si>
  <si>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</si>
  <si>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</si>
  <si>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</si>
  <si>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</si>
  <si>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</si>
  <si>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</si>
  <si>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</si>
  <si>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</si>
  <si>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</si>
  <si>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</si>
  <si>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</si>
  <si>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</si>
  <si>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</si>
  <si>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</si>
  <si>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</si>
  <si>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</si>
  <si>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</si>
  <si>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</si>
  <si>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</si>
  <si>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</si>
  <si>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</si>
  <si>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</si>
  <si>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</si>
  <si>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</si>
  <si>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</si>
  <si>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</si>
  <si>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</si>
  <si>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</si>
  <si>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</si>
  <si>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</si>
  <si>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</si>
  <si>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</si>
  <si>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</si>
  <si>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</si>
  <si>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</si>
  <si>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</si>
  <si>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</si>
  <si>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</si>
  <si>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</si>
  <si>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</si>
  <si>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</si>
  <si>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</si>
  <si>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</si>
  <si>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</si>
  <si>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</si>
  <si>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</si>
  <si>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</si>
  <si>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</si>
  <si>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</si>
  <si>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</si>
  <si>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</si>
  <si>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</si>
  <si>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</si>
  <si>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</si>
  <si>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</si>
  <si>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</si>
  <si>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</si>
  <si>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</si>
  <si>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</si>
  <si>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</si>
  <si>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</si>
  <si>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</si>
  <si>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</si>
  <si>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</si>
  <si>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</si>
  <si>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</si>
  <si>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</si>
  <si>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</si>
  <si>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</si>
  <si>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</si>
  <si>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</si>
  <si>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</si>
  <si>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</si>
  <si>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</si>
  <si>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</si>
  <si>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</si>
  <si>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</si>
  <si>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</si>
  <si>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</si>
  <si>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</si>
  <si>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</si>
  <si>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</si>
  <si>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</si>
  <si>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</si>
  <si>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</si>
  <si>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</si>
  <si>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</si>
  <si>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</si>
  <si>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</si>
  <si>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</si>
  <si>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</si>
  <si>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</si>
  <si>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</si>
  <si>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</si>
  <si>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</si>
  <si>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</si>
  <si>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</si>
  <si>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</si>
  <si>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</si>
  <si>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</si>
  <si>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</si>
  <si>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</si>
  <si>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</si>
  <si>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</si>
  <si>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</si>
  <si>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</si>
  <si>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</si>
  <si>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</si>
  <si>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</si>
  <si>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</si>
  <si>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</si>
  <si>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</si>
  <si>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</si>
  <si>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</si>
  <si>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</si>
  <si>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</si>
  <si>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</si>
  <si>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</si>
  <si>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</si>
  <si>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</si>
  <si>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</si>
  <si>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</si>
  <si>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</si>
  <si>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</si>
  <si>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</si>
  <si>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</si>
  <si>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</si>
  <si>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</si>
  <si>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</si>
  <si>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</si>
  <si>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</si>
  <si>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</si>
  <si>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</si>
  <si>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</si>
  <si>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</si>
  <si>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</si>
  <si>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</si>
  <si>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</si>
  <si>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</si>
  <si>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</si>
  <si>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</si>
  <si>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</si>
  <si>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</si>
  <si>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</si>
  <si>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</si>
  <si>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</si>
  <si>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</si>
  <si>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</si>
  <si>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</si>
  <si>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</si>
  <si>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</si>
  <si>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</si>
  <si>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</si>
  <si>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</si>
  <si>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</si>
  <si>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</si>
  <si>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</si>
  <si>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</si>
  <si>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</si>
  <si>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</si>
  <si>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</si>
  <si>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</si>
  <si>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</si>
  <si>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</si>
  <si>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</si>
  <si>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</si>
  <si>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</si>
  <si>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</si>
  <si>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</si>
  <si>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</si>
  <si>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</si>
  <si>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</si>
  <si>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</si>
  <si>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</si>
  <si>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</si>
  <si>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</si>
  <si>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</si>
  <si>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</si>
  <si>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</si>
  <si>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</si>
  <si>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</si>
  <si>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</si>
  <si>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</si>
  <si>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</si>
  <si>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</si>
  <si>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</si>
  <si>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</si>
  <si>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</si>
  <si>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</si>
  <si>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</si>
  <si>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</si>
  <si>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</si>
  <si>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</si>
  <si>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</si>
  <si>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</si>
  <si>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</si>
  <si>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</si>
  <si>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</si>
  <si>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</si>
  <si>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</si>
  <si>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</si>
  <si>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</si>
  <si>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</si>
  <si>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</si>
  <si>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</si>
  <si>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</si>
  <si>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</si>
  <si>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</si>
  <si>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</si>
  <si>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</si>
  <si>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</si>
  <si>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</si>
  <si>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</si>
  <si>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</si>
  <si>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</si>
  <si>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</si>
  <si>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</si>
  <si>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</si>
  <si>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</si>
  <si>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</si>
  <si>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</si>
  <si>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</si>
  <si>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</si>
  <si>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</si>
  <si>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</si>
  <si>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</si>
  <si>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</si>
  <si>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</si>
  <si>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</si>
  <si>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</si>
  <si>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</si>
  <si>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</si>
  <si>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</si>
  <si>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</si>
  <si>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</si>
  <si>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</si>
  <si>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</si>
  <si>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</si>
  <si>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</si>
  <si>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</si>
  <si>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</si>
  <si>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</si>
  <si>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</si>
  <si>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</si>
  <si>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</si>
  <si>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</si>
  <si>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</si>
  <si>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</si>
  <si>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</si>
  <si>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</si>
  <si>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</si>
  <si>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</si>
  <si>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</si>
  <si>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</si>
  <si>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</si>
  <si>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</si>
  <si>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</si>
  <si>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</si>
  <si>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</si>
  <si>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</si>
  <si>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</si>
  <si>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</si>
  <si>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</si>
  <si>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</si>
  <si>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</si>
  <si>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</si>
  <si>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</si>
  <si>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</si>
  <si>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</si>
  <si>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</si>
  <si>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</si>
  <si>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</si>
  <si>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</si>
  <si>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</si>
  <si>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</si>
  <si>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</si>
  <si>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</si>
  <si>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</si>
  <si>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</si>
  <si>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</si>
  <si>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</si>
  <si>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</si>
  <si>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</si>
  <si>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</si>
  <si>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</si>
  <si>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</si>
  <si>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</si>
  <si>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</si>
  <si>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</si>
  <si>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</si>
  <si>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</si>
  <si>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</si>
  <si>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</si>
  <si>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</si>
  <si>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</si>
  <si>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</si>
  <si>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</si>
  <si>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</si>
  <si>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</si>
  <si>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</si>
  <si>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</si>
  <si>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</si>
  <si>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</si>
  <si>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</si>
  <si>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</si>
  <si>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</si>
  <si>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</si>
  <si>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</si>
  <si>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</si>
  <si>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</si>
  <si>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</si>
  <si>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</si>
  <si>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</si>
  <si>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</si>
  <si>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</si>
  <si>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</si>
  <si>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</si>
  <si>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</si>
  <si>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</si>
  <si>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</si>
  <si>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</si>
  <si>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</si>
  <si>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</si>
  <si>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</si>
  <si>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</si>
  <si>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</si>
  <si>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</si>
  <si>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</si>
  <si>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</si>
  <si>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</si>
  <si>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</si>
  <si>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</si>
  <si>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</si>
  <si>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</si>
  <si>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</si>
  <si>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</si>
  <si>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</si>
  <si>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</si>
  <si>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</si>
  <si>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</si>
  <si>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</si>
  <si>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</si>
  <si>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</si>
  <si>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</si>
  <si>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</si>
  <si>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</si>
  <si>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</si>
  <si>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</si>
  <si>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</si>
  <si>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</si>
  <si>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</si>
  <si>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</si>
  <si>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</si>
  <si>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</si>
  <si>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</si>
  <si>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</si>
  <si>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</si>
  <si>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</si>
  <si>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</si>
  <si>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</si>
  <si>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</si>
  <si>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</si>
  <si>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</si>
  <si>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</si>
  <si>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</si>
  <si>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</si>
  <si>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</si>
  <si>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</si>
  <si>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</si>
  <si>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</si>
  <si>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</si>
  <si>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</si>
  <si>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</si>
  <si>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</si>
  <si>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</si>
  <si>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</si>
  <si>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</si>
  <si>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</si>
  <si>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</si>
  <si>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</si>
  <si>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</si>
  <si>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</si>
  <si>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</si>
  <si>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</si>
  <si>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</si>
  <si>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</si>
  <si>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</si>
  <si>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</si>
  <si>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</si>
  <si>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</si>
  <si>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</si>
  <si>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</si>
  <si>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</si>
  <si>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</si>
  <si>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</si>
  <si>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</si>
  <si>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</si>
  <si>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</si>
  <si>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</si>
  <si>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</si>
  <si>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</si>
  <si>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</si>
  <si>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</si>
  <si>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</si>
  <si>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</si>
  <si>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</si>
  <si>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</si>
  <si>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</si>
  <si>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</si>
  <si>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</si>
  <si>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</si>
  <si>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</si>
  <si>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</si>
  <si>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</si>
  <si>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</si>
  <si>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</si>
  <si>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</si>
  <si>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</si>
  <si>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</si>
  <si>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</si>
  <si>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</si>
  <si>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</si>
  <si>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</si>
  <si>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</si>
  <si>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</si>
  <si>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</si>
  <si>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</si>
  <si>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</si>
  <si>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</si>
  <si>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</si>
  <si>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</si>
  <si>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</si>
  <si>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</si>
  <si>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</si>
  <si>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</si>
  <si>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</si>
  <si>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</si>
  <si>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</si>
  <si>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</si>
  <si>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</si>
  <si>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</si>
  <si>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</si>
  <si>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</si>
  <si>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</si>
  <si>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</si>
  <si>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</si>
  <si>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</si>
  <si>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</si>
  <si>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</si>
  <si>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</si>
  <si>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</si>
  <si>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</si>
  <si>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</si>
  <si>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</si>
  <si>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</si>
  <si>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</si>
  <si>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</si>
  <si>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</si>
  <si>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</si>
  <si>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</si>
  <si>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</si>
  <si>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</si>
  <si>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</si>
  <si>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</si>
  <si>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</si>
  <si>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</si>
  <si>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</si>
  <si>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</si>
  <si>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</si>
  <si>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</si>
  <si>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</si>
  <si>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</si>
  <si>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</si>
  <si>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</si>
  <si>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</si>
  <si>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</si>
  <si>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</si>
  <si>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</si>
  <si>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</si>
  <si>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</si>
  <si>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</si>
  <si>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</si>
  <si>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</si>
  <si>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</si>
  <si>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</si>
  <si>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</si>
  <si>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</si>
  <si>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</si>
  <si>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</si>
  <si>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</si>
  <si>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</si>
  <si>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</si>
  <si>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</si>
  <si>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</si>
  <si>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</si>
  <si>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</si>
  <si>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</si>
  <si>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</si>
  <si>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</si>
  <si>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</si>
  <si>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</si>
  <si>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</si>
  <si>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</si>
  <si>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</si>
  <si>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</si>
  <si>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</si>
  <si>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</si>
  <si>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</si>
  <si>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</si>
  <si>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</si>
  <si>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</si>
  <si>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</si>
  <si>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</si>
  <si>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</si>
  <si>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</si>
  <si>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</si>
  <si>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</si>
  <si>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</si>
  <si>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</si>
  <si>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</si>
  <si>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</si>
  <si>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</si>
  <si>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</si>
  <si>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</si>
  <si>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</si>
  <si>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</si>
  <si>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</si>
  <si>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</si>
  <si>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</si>
  <si>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</si>
  <si>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</si>
  <si>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</si>
  <si>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</si>
  <si>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</si>
  <si>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</si>
  <si>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</si>
  <si>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</si>
  <si>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</si>
  <si>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</si>
  <si>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</si>
  <si>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</si>
  <si>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</si>
  <si>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</si>
  <si>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</si>
  <si>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</si>
  <si>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</si>
  <si>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</si>
  <si>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</si>
  <si>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</si>
  <si>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</si>
  <si>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</si>
  <si>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</si>
  <si>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</si>
  <si>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</si>
  <si>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</si>
  <si>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</si>
  <si>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</si>
  <si>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</si>
  <si>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</si>
  <si>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</si>
  <si>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</si>
  <si>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</si>
  <si>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</si>
  <si>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</si>
  <si>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</si>
  <si>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</si>
  <si>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</si>
  <si>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</si>
  <si>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</si>
  <si>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</si>
  <si>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</si>
  <si>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</si>
  <si>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</si>
  <si>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</si>
  <si>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</si>
  <si>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</si>
  <si>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</si>
  <si>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</si>
  <si>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</si>
  <si>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</si>
  <si>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</si>
  <si>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</si>
  <si>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</si>
  <si>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</si>
  <si>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</si>
  <si>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</si>
  <si>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</si>
  <si>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</si>
  <si>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</si>
  <si>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</si>
  <si>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</si>
  <si>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</si>
  <si>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</si>
  <si>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</si>
  <si>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</si>
  <si>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</si>
  <si>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</si>
  <si>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</si>
  <si>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</si>
  <si>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</si>
  <si>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</si>
  <si>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</si>
  <si>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</si>
  <si>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</si>
  <si>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</si>
  <si>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</si>
  <si>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</si>
  <si>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</si>
  <si>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</si>
  <si>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</si>
  <si>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</si>
  <si>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</si>
  <si>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</si>
  <si>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</si>
  <si>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</si>
  <si>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</si>
  <si>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</si>
  <si>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</si>
  <si>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</si>
  <si>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</si>
  <si>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</si>
  <si>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</si>
  <si>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</si>
  <si>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</si>
  <si>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</si>
  <si>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</si>
  <si>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</si>
  <si>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</si>
  <si>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</si>
  <si>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</si>
  <si>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</si>
  <si>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</si>
  <si>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</si>
  <si>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</si>
  <si>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</si>
  <si>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</si>
  <si>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</si>
  <si>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</si>
  <si>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</si>
  <si>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</si>
  <si>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</si>
  <si>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</si>
  <si>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</si>
  <si>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</si>
  <si>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</si>
  <si>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</si>
  <si>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</si>
  <si>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</si>
  <si>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</si>
  <si>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</si>
  <si>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</si>
  <si>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</si>
  <si>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</si>
  <si>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</si>
  <si>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</si>
  <si>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</si>
  <si>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</si>
  <si>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</si>
  <si>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</si>
  <si>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</si>
  <si>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</si>
  <si>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</si>
  <si>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</si>
  <si>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</si>
  <si>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</si>
  <si>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</si>
  <si>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</si>
  <si>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</si>
  <si>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</si>
  <si>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</si>
  <si>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</si>
  <si>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</si>
  <si>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</si>
  <si>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</si>
  <si>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</si>
  <si>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</si>
  <si>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</si>
  <si>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</si>
  <si>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</si>
  <si>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</si>
  <si>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</si>
  <si>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</si>
  <si>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</si>
  <si>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</si>
  <si>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</si>
  <si>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</si>
  <si>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</si>
  <si>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</si>
  <si>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</si>
  <si>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</si>
  <si>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</si>
  <si>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</si>
  <si>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</si>
  <si>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</si>
  <si>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</si>
  <si>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</si>
  <si>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</si>
  <si>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</si>
  <si>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</si>
  <si>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</si>
  <si>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</si>
  <si>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</si>
  <si>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</si>
  <si>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</si>
  <si>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</si>
  <si>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</si>
  <si>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</si>
  <si>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</si>
  <si>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</si>
  <si>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</si>
  <si>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</si>
  <si>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</si>
  <si>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</si>
  <si>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</si>
  <si>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</si>
  <si>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</si>
  <si>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</si>
  <si>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</si>
  <si>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</si>
  <si>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</si>
  <si>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</si>
  <si>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</si>
  <si>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</si>
  <si>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</si>
  <si>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</si>
  <si>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</si>
  <si>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</si>
  <si>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</si>
  <si>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</si>
  <si>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</si>
  <si>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</si>
  <si>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</si>
  <si>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</si>
  <si>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</si>
  <si>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</si>
  <si>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</si>
  <si>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</si>
  <si>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</si>
  <si>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</si>
  <si>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</si>
  <si>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</si>
  <si>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</si>
  <si>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</si>
  <si>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</si>
  <si>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</si>
  <si>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</si>
  <si>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</si>
  <si>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</si>
  <si>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</si>
  <si>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</si>
  <si>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</si>
  <si>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</si>
  <si>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</si>
  <si>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</si>
  <si>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</si>
  <si>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</si>
  <si>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</si>
  <si>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</si>
  <si>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</si>
  <si>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</si>
  <si>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</si>
  <si>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</si>
  <si>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</si>
  <si>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</si>
  <si>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</si>
  <si>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</si>
  <si>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</si>
  <si>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</si>
  <si>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</si>
  <si>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</si>
  <si>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</si>
  <si>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</si>
  <si>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</si>
  <si>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</si>
  <si>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</si>
  <si>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</si>
  <si>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</si>
  <si>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</si>
  <si>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</si>
  <si>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</si>
  <si>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</si>
  <si>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</si>
  <si>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</si>
  <si>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</si>
  <si>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</si>
  <si>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</si>
  <si>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</si>
  <si>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</si>
  <si>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</si>
  <si>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</si>
  <si>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</si>
  <si>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</si>
  <si>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</si>
  <si>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</si>
  <si>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</si>
  <si>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</si>
  <si>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</si>
  <si>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</si>
  <si>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</si>
  <si>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</si>
  <si>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</si>
  <si>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</si>
  <si>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</si>
  <si>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</si>
  <si>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</si>
  <si>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</si>
  <si>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</si>
  <si>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</si>
  <si>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</si>
  <si>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</si>
  <si>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</si>
  <si>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</si>
  <si>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</si>
  <si>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</si>
  <si>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</si>
  <si>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</si>
  <si>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</si>
  <si>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</si>
  <si>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</si>
  <si>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</si>
  <si>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</si>
  <si>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</si>
  <si>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</si>
  <si>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</si>
  <si>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</si>
  <si>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</si>
  <si>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</si>
  <si>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</si>
  <si>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</si>
  <si>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</si>
  <si>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</si>
  <si>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</si>
  <si>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</si>
  <si>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</si>
  <si>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</si>
  <si>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</si>
  <si>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</si>
  <si>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</si>
  <si>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</si>
  <si>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</si>
  <si>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</si>
  <si>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</si>
  <si>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</si>
  <si>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</si>
  <si>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</si>
  <si>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</si>
  <si>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</si>
  <si>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</si>
  <si>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</si>
  <si>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</si>
  <si>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</si>
  <si>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</si>
  <si>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</si>
  <si>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</si>
  <si>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</si>
  <si>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</si>
  <si>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</si>
  <si>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</si>
  <si>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</si>
  <si>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</si>
  <si>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</si>
  <si>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</si>
  <si>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</si>
  <si>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</si>
  <si>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</si>
  <si>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</si>
  <si>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</si>
  <si>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</si>
  <si>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</si>
  <si>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</si>
  <si>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</si>
  <si>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</si>
  <si>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</si>
  <si>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</si>
  <si>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</si>
  <si>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</si>
  <si>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</si>
  <si>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</si>
  <si>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</si>
  <si>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</si>
  <si>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</si>
  <si>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</si>
  <si>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</si>
  <si>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</si>
  <si>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</si>
  <si>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</si>
  <si>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</si>
  <si>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</si>
  <si>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</si>
  <si>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</si>
  <si>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</si>
  <si>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</si>
  <si>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</si>
  <si>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</si>
  <si>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</si>
  <si>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</si>
  <si>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</si>
  <si>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</si>
  <si>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</si>
  <si>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</si>
  <si>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</si>
  <si>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</si>
  <si>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</si>
  <si>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</si>
  <si>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</si>
  <si>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</si>
  <si>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</si>
  <si>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</si>
  <si>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</si>
  <si>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</si>
  <si>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</si>
  <si>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</si>
  <si>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</si>
  <si>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</si>
  <si>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</si>
  <si>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</si>
  <si>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</si>
  <si>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</si>
  <si>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</si>
  <si>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</si>
  <si>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</si>
  <si>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</si>
  <si>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</si>
  <si>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</si>
  <si>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</si>
  <si>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</si>
  <si>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</si>
  <si>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</si>
  <si>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</si>
  <si>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</si>
  <si>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</si>
  <si>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</si>
  <si>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</si>
  <si>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</si>
  <si>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</si>
  <si>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</si>
  <si>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</si>
  <si>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</si>
  <si>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</si>
  <si>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</si>
  <si>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</si>
  <si>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</si>
  <si>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</si>
  <si>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</si>
  <si>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</si>
  <si>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</si>
  <si>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</si>
  <si>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</si>
  <si>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</si>
  <si>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</si>
  <si>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</si>
  <si>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</si>
  <si>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</si>
  <si>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</si>
  <si>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</si>
  <si>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</si>
  <si>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</si>
  <si>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</si>
  <si>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</si>
  <si>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</si>
  <si>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</si>
  <si>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</si>
  <si>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</si>
  <si>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</si>
  <si>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</si>
  <si>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</si>
  <si>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</si>
  <si>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</si>
  <si>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</si>
  <si>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</si>
  <si>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</si>
  <si>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</si>
  <si>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</si>
  <si>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</si>
  <si>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</si>
  <si>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</si>
  <si>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</si>
  <si>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</si>
  <si>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</si>
  <si>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</si>
  <si>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</si>
  <si>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</si>
  <si>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</si>
  <si>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</si>
  <si>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</si>
  <si>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</si>
  <si>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</si>
  <si>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</si>
  <si>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</si>
  <si>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</si>
  <si>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</si>
  <si>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</si>
  <si>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</si>
  <si>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</si>
  <si>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</si>
  <si>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</si>
  <si>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</si>
  <si>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</si>
  <si>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</si>
  <si>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</si>
  <si>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</si>
  <si>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</si>
  <si>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</si>
  <si>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</si>
  <si>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</si>
  <si>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</si>
  <si>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</si>
  <si>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</si>
  <si>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</si>
  <si>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</si>
  <si>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</si>
  <si>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</si>
  <si>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</si>
  <si>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</si>
  <si>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</si>
  <si>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</si>
  <si>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</si>
  <si>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</si>
  <si>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</si>
  <si>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</si>
  <si>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</si>
  <si>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</si>
  <si>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</si>
  <si>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</si>
  <si>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</si>
  <si>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</si>
  <si>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</si>
  <si>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</si>
  <si>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</si>
  <si>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</si>
  <si>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</si>
  <si>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</si>
  <si>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</si>
  <si>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</si>
  <si>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</si>
  <si>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</si>
  <si>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</si>
  <si>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</si>
  <si>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</si>
  <si>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</si>
  <si>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</si>
  <si>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</si>
  <si>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</si>
  <si>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</si>
  <si>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</si>
  <si>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</si>
  <si>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</si>
  <si>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</si>
  <si>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</si>
  <si>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</si>
  <si>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</si>
  <si>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</si>
  <si>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</si>
  <si>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</si>
  <si>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</si>
  <si>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</si>
  <si>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</si>
  <si>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</si>
  <si>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</si>
  <si>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</si>
  <si>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</si>
  <si>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</si>
  <si>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</si>
  <si>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</si>
  <si>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</si>
  <si>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</si>
  <si>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</si>
  <si>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</si>
  <si>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</si>
  <si>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</si>
  <si>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</si>
  <si>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</si>
  <si>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</si>
  <si>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</si>
  <si>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</si>
  <si>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</si>
  <si>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</si>
  <si>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</si>
  <si>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</si>
  <si>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</si>
  <si>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</si>
  <si>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</si>
  <si>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</si>
  <si>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</si>
  <si>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</si>
  <si>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</si>
  <si>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</si>
  <si>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</si>
  <si>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</si>
  <si>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</si>
  <si>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</si>
  <si>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</si>
  <si>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</si>
  <si>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</si>
  <si>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</si>
  <si>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</si>
  <si>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</si>
  <si>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</si>
  <si>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</si>
  <si>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</si>
  <si>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</si>
  <si>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</si>
  <si>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</si>
  <si>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</si>
  <si>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</si>
  <si>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</si>
  <si>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</si>
  <si>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</si>
  <si>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</si>
  <si>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</si>
  <si>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</si>
  <si>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</si>
  <si>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</si>
  <si>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</si>
  <si>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</si>
  <si>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</si>
  <si>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</si>
  <si>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</si>
  <si>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</si>
  <si>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</si>
  <si>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</si>
  <si>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</si>
  <si>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</si>
  <si>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</si>
  <si>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</si>
  <si>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</si>
  <si>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</si>
  <si>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</si>
  <si>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</si>
  <si>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</si>
  <si>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</si>
  <si>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</si>
  <si>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</si>
  <si>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</si>
  <si>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</si>
  <si>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</si>
  <si>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</si>
  <si>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</si>
  <si>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</si>
  <si>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</si>
  <si>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</si>
  <si>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</si>
  <si>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</si>
  <si>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</si>
  <si>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</si>
  <si>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</si>
  <si>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</si>
  <si>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</si>
  <si>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</si>
  <si>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</si>
  <si>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</si>
  <si>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</si>
  <si>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</si>
  <si>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</si>
  <si>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</si>
  <si>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</si>
  <si>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</si>
  <si>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</si>
  <si>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</si>
  <si>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</si>
  <si>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</si>
  <si>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</si>
  <si>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</si>
  <si>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</si>
  <si>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</si>
  <si>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</si>
  <si>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</si>
  <si>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</si>
  <si>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</si>
  <si>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</si>
  <si>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</si>
  <si>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</si>
  <si>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</si>
  <si>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</si>
  <si>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</si>
  <si>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</si>
  <si>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</si>
  <si>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</si>
  <si>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</si>
  <si>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</si>
  <si>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</si>
  <si>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</si>
  <si>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</si>
  <si>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</si>
  <si>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</si>
  <si>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</si>
  <si>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</si>
  <si>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</si>
  <si>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</si>
  <si>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</si>
  <si>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</si>
  <si>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</si>
  <si>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</si>
  <si>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</si>
  <si>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</si>
  <si>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</si>
  <si>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</si>
  <si>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</si>
  <si>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</si>
  <si>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</si>
  <si>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</si>
  <si>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</si>
  <si>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</si>
  <si>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</si>
  <si>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</si>
  <si>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</si>
  <si>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</si>
  <si>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</si>
  <si>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</si>
  <si>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</si>
  <si>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</si>
  <si>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</si>
  <si>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</si>
  <si>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</si>
  <si>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</si>
  <si>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</si>
  <si>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</si>
  <si>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</si>
  <si>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</si>
  <si>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</si>
  <si>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</si>
  <si>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</si>
  <si>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</si>
  <si>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</si>
  <si>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</si>
  <si>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</si>
  <si>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</si>
  <si>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</si>
  <si>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</si>
  <si>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</si>
  <si>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</si>
  <si>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</si>
  <si>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</si>
  <si>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</si>
  <si>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</si>
  <si>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</si>
  <si>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</si>
  <si>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</si>
  <si>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</si>
  <si>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</si>
  <si>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</si>
  <si>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</si>
  <si>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</si>
  <si>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</si>
  <si>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</si>
  <si>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</si>
  <si>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</si>
  <si>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</si>
  <si>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</si>
  <si>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</si>
  <si>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</si>
  <si>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</si>
  <si>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</si>
  <si>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</si>
  <si>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</si>
  <si>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</si>
  <si>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</si>
  <si>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</si>
  <si>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</si>
  <si>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</si>
  <si>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</si>
  <si>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</si>
  <si>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</si>
  <si>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</si>
  <si>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</si>
  <si>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</si>
  <si>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</si>
  <si>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</si>
  <si>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</si>
  <si>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</si>
  <si>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</si>
  <si>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</si>
  <si>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</si>
  <si>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</si>
  <si>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</si>
  <si>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</si>
  <si>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</si>
  <si>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</si>
  <si>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</si>
  <si>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</si>
  <si>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</si>
  <si>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</si>
  <si>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</si>
  <si>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</si>
  <si>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</si>
  <si>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</si>
  <si>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</si>
  <si>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</si>
  <si>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</si>
  <si>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</si>
  <si>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</si>
  <si>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</si>
  <si>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</si>
  <si>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</si>
  <si>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</si>
  <si>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</si>
  <si>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</si>
  <si>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</si>
  <si>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</si>
  <si>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</si>
  <si>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</si>
  <si>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</si>
  <si>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</si>
  <si>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</si>
  <si>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</si>
  <si>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</si>
  <si>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</si>
  <si>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</si>
  <si>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</si>
  <si>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</si>
  <si>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</si>
  <si>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</si>
  <si>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</si>
  <si>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</si>
  <si>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</si>
  <si>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</si>
  <si>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</si>
  <si>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</si>
  <si>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</si>
  <si>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</si>
  <si>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</si>
  <si>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</si>
  <si>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</si>
  <si>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</si>
  <si>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</si>
  <si>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</si>
  <si>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</si>
  <si>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</si>
  <si>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</si>
  <si>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</si>
  <si>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</si>
  <si>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</si>
  <si>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</si>
  <si>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</si>
  <si>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</si>
  <si>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</si>
  <si>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</si>
  <si>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</si>
  <si>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</si>
  <si>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</si>
  <si>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</si>
  <si>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</si>
  <si>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</si>
  <si>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</si>
  <si>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</si>
  <si>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</si>
  <si>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</si>
  <si>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</si>
  <si>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</si>
  <si>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</si>
  <si>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</si>
  <si>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</si>
  <si>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</si>
  <si>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</si>
  <si>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</si>
  <si>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</si>
  <si>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</si>
  <si>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</si>
  <si>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</si>
  <si>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</si>
  <si>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</si>
  <si>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</si>
  <si>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</si>
  <si>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</si>
  <si>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</si>
  <si>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</si>
  <si>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</si>
  <si>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</si>
  <si>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</si>
  <si>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</si>
  <si>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</si>
  <si>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</si>
  <si>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</si>
  <si>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</si>
  <si>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</si>
  <si>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</si>
  <si>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</si>
  <si>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</si>
  <si>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</si>
  <si>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</si>
  <si>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</si>
  <si>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</si>
  <si>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</si>
  <si>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</si>
  <si>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</si>
  <si>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</si>
  <si>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</si>
  <si>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</si>
  <si>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</si>
  <si>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</si>
  <si>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</si>
  <si>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</si>
  <si>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</si>
  <si>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</si>
  <si>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</si>
  <si>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</si>
  <si>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</si>
  <si>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</si>
  <si>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</si>
  <si>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</si>
  <si>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</si>
  <si>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</si>
  <si>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</si>
  <si>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</si>
  <si>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</si>
  <si>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</si>
  <si>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</si>
  <si>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</si>
  <si>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</si>
  <si>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</si>
  <si>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</si>
  <si>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</si>
  <si>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</si>
  <si>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</si>
  <si>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</si>
  <si>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</si>
  <si>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</si>
  <si>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</si>
  <si>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</si>
  <si>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</si>
  <si>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</si>
  <si>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</si>
  <si>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</si>
  <si>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</si>
  <si>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</si>
  <si>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</si>
  <si>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</si>
  <si>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</si>
  <si>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</si>
  <si>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</si>
  <si>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</si>
  <si>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</si>
  <si>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</si>
  <si>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</si>
  <si>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</si>
  <si>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</si>
  <si>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</si>
  <si>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</si>
  <si>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</si>
  <si>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</si>
  <si>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</si>
  <si>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</si>
  <si>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</si>
  <si>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</si>
  <si>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</si>
  <si>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</si>
  <si>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</si>
  <si>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</si>
  <si>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</si>
  <si>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</si>
  <si>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</si>
  <si>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</si>
  <si>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</si>
  <si>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</si>
  <si>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</si>
  <si>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</si>
  <si>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</si>
  <si>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</si>
  <si>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</si>
  <si>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</si>
  <si>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</si>
  <si>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</si>
  <si>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</si>
  <si>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</si>
  <si>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</si>
  <si>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</si>
  <si>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</si>
  <si>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</si>
  <si>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</si>
  <si>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</si>
  <si>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</si>
  <si>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</si>
  <si>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</si>
  <si>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</si>
  <si>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</si>
  <si>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</si>
  <si>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</si>
  <si>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</si>
  <si>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</si>
  <si>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</si>
  <si>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</si>
  <si>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</si>
  <si>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</si>
  <si>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</si>
  <si>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</si>
  <si>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</si>
  <si>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</si>
  <si>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</si>
  <si>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</si>
  <si>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</si>
  <si>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</si>
  <si>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</si>
  <si>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</si>
  <si>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</si>
  <si>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</si>
  <si>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</si>
  <si>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</si>
  <si>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</si>
  <si>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</si>
  <si>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</si>
  <si>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</si>
  <si>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</si>
  <si>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</si>
  <si>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</si>
  <si>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</si>
  <si>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</si>
  <si>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</si>
  <si>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</si>
  <si>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</si>
  <si>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</si>
  <si>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</si>
  <si>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</si>
  <si>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</si>
  <si>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</si>
  <si>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</si>
  <si>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</si>
  <si>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</si>
  <si>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</si>
  <si>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</si>
  <si>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</si>
  <si>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</si>
  <si>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</si>
  <si>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</si>
  <si>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</si>
  <si>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</si>
  <si>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</si>
  <si>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</si>
  <si>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</si>
  <si>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</si>
  <si>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</si>
  <si>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</si>
  <si>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</si>
  <si>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</si>
  <si>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</si>
  <si>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</si>
  <si>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</si>
  <si>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</si>
  <si>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</si>
  <si>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</si>
  <si>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</si>
  <si>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</si>
  <si>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</si>
  <si>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</si>
  <si>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</si>
  <si>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</si>
  <si>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</si>
  <si>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</si>
  <si>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</si>
  <si>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</si>
  <si>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</si>
  <si>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</si>
  <si>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</si>
  <si>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</si>
  <si>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</si>
  <si>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</si>
  <si>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</si>
  <si>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</si>
  <si>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</si>
  <si>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</si>
  <si>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</si>
  <si>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</si>
  <si>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</si>
  <si>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</si>
  <si>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</si>
  <si>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</si>
  <si>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</si>
  <si>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</si>
  <si>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</si>
  <si>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</si>
  <si>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</si>
  <si>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</si>
  <si>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</si>
  <si>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</si>
  <si>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</si>
  <si>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</si>
  <si>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</si>
  <si>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</si>
  <si>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</si>
  <si>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</si>
  <si>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</si>
  <si>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</si>
  <si>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</si>
  <si>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</si>
  <si>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</si>
  <si>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</si>
  <si>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</si>
  <si>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</si>
  <si>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</si>
  <si>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</si>
  <si>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</si>
  <si>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</si>
  <si>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</si>
  <si>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</si>
  <si>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</si>
  <si>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</si>
  <si>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</si>
  <si>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</si>
  <si>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</si>
  <si>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</si>
  <si>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</si>
  <si>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</si>
  <si>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</si>
  <si>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</si>
  <si>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</si>
  <si>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</si>
  <si>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</si>
  <si>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</si>
  <si>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</si>
  <si>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</si>
  <si>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</si>
  <si>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</si>
  <si>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</si>
  <si>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</si>
  <si>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</si>
  <si>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</si>
  <si>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</si>
  <si>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</si>
  <si>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</si>
  <si>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</si>
  <si>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</si>
  <si>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</si>
  <si>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</si>
  <si>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</si>
  <si>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</si>
  <si>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</si>
  <si>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</si>
  <si>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</si>
  <si>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</si>
  <si>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</si>
  <si>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</si>
  <si>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</si>
  <si>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</si>
  <si>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</si>
  <si>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</si>
  <si>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</si>
  <si>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</si>
  <si>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</si>
  <si>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</si>
  <si>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</si>
  <si>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</si>
  <si>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</si>
  <si>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</si>
  <si>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</si>
  <si>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</si>
  <si>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</si>
  <si>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</si>
  <si>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</si>
  <si>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</si>
  <si>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</si>
  <si>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</si>
  <si>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</si>
  <si>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</si>
  <si>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</si>
  <si>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</si>
  <si>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</si>
  <si>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</si>
  <si>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</si>
  <si>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</si>
  <si>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</si>
  <si>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</si>
  <si>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</si>
  <si>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</si>
  <si>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</si>
  <si>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</si>
  <si>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</si>
  <si>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</si>
  <si>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</si>
  <si>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</si>
  <si>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</si>
  <si>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</si>
  <si>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</si>
  <si>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</si>
  <si>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</si>
  <si>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</si>
  <si>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</si>
  <si>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</si>
  <si>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</si>
  <si>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</si>
  <si>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</si>
  <si>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</si>
  <si>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</si>
  <si>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</si>
  <si>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</si>
  <si>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</si>
  <si>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</si>
  <si>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</si>
  <si>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</si>
  <si>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</si>
  <si>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</si>
  <si>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</si>
  <si>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</si>
  <si>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</si>
  <si>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</si>
  <si>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</si>
  <si>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</si>
  <si>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</si>
  <si>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</si>
  <si>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</si>
  <si>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</si>
  <si>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</si>
  <si>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</si>
  <si>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</si>
  <si>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</si>
  <si>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</si>
  <si>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</si>
  <si>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</si>
  <si>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</si>
  <si>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</si>
  <si>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</si>
  <si>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</si>
  <si>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</si>
  <si>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</si>
  <si>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</si>
  <si>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</si>
  <si>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</si>
  <si>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</si>
  <si>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</si>
  <si>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</si>
  <si>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</si>
  <si>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</si>
  <si>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</si>
  <si>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</si>
  <si>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</si>
  <si>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</si>
  <si>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</si>
  <si>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</si>
  <si>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</si>
  <si>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</si>
  <si>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</si>
  <si>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</si>
  <si>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</si>
  <si>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</si>
  <si>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</si>
  <si>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</si>
  <si>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</si>
  <si>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</si>
  <si>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</si>
  <si>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</si>
  <si>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</si>
  <si>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</si>
  <si>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</si>
  <si>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</si>
  <si>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</si>
  <si>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</si>
  <si>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</si>
  <si>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</si>
  <si>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</si>
  <si>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</si>
  <si>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</si>
  <si>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</si>
  <si>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</si>
  <si>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</si>
  <si>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</si>
  <si>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</si>
  <si>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</si>
  <si>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</si>
  <si>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</si>
  <si>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</si>
  <si>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</si>
  <si>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</si>
  <si>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</si>
  <si>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</si>
  <si>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</si>
  <si>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</si>
  <si>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</si>
  <si>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</si>
  <si>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</si>
  <si>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</si>
  <si>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</si>
  <si>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</si>
  <si>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</si>
  <si>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</si>
  <si>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</si>
  <si>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</si>
  <si>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</si>
  <si>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</si>
  <si>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</si>
  <si>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</si>
  <si>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</si>
  <si>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</si>
  <si>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</si>
  <si>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</si>
  <si>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</si>
  <si>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</si>
  <si>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</si>
  <si>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</si>
  <si>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</si>
  <si>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</si>
  <si>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</si>
  <si>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</si>
  <si>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</si>
  <si>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</si>
  <si>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</si>
  <si>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</si>
  <si>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</si>
  <si>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</si>
  <si>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</si>
  <si>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</si>
  <si>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</si>
  <si>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</si>
  <si>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</si>
  <si>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</si>
  <si>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</si>
  <si>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</si>
  <si>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</si>
  <si>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</si>
  <si>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</si>
  <si>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</si>
  <si>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</si>
  <si>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</si>
  <si>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</si>
  <si>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</si>
  <si>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</si>
  <si>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</si>
  <si>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</si>
  <si>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</si>
  <si>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</si>
  <si>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</si>
  <si>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</si>
  <si>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</si>
  <si>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</si>
  <si>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</si>
  <si>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</si>
  <si>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</si>
  <si>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</si>
  <si>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</si>
  <si>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</si>
  <si>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</si>
  <si>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</si>
  <si>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</si>
  <si>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</si>
  <si>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</si>
  <si>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</si>
  <si>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</si>
  <si>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</si>
  <si>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</si>
  <si>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</si>
  <si>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</si>
  <si>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</si>
  <si>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</si>
  <si>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</si>
  <si>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</si>
  <si>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</si>
  <si>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</si>
  <si>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</si>
  <si>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</si>
  <si>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</si>
  <si>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</si>
  <si>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</si>
  <si>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</si>
  <si>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</si>
  <si>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</si>
  <si>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</si>
  <si>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</si>
  <si>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</si>
  <si>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</si>
  <si>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</si>
  <si>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</si>
  <si>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</si>
  <si>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</si>
  <si>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</si>
  <si>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</si>
  <si>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</si>
  <si>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</si>
  <si>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</si>
  <si>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</si>
  <si>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</si>
  <si>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</si>
  <si>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</si>
  <si>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</si>
  <si>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</si>
  <si>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</si>
  <si>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</si>
  <si>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</si>
  <si>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</si>
  <si>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</si>
  <si>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</si>
  <si>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</si>
  <si>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</si>
  <si>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</si>
  <si>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</si>
  <si>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</si>
  <si>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</si>
  <si>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</si>
  <si>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</si>
  <si>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</si>
  <si>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</si>
  <si>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</si>
  <si>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</si>
  <si>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</si>
  <si>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</si>
  <si>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</si>
  <si>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</si>
  <si>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</si>
  <si>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</si>
  <si>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</si>
  <si>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</si>
  <si>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</si>
  <si>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</si>
  <si>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</si>
  <si>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</si>
  <si>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</si>
  <si>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</si>
  <si>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</si>
  <si>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</si>
  <si>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</si>
  <si>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</si>
  <si>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</si>
  <si>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</si>
  <si>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</si>
  <si>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</si>
  <si>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</si>
  <si>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</si>
  <si>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</si>
  <si>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</si>
  <si>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</si>
  <si>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</si>
  <si>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</si>
  <si>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</si>
  <si>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</si>
  <si>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</si>
  <si>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</si>
  <si>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</si>
  <si>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</si>
  <si>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</si>
  <si>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</si>
  <si>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</si>
  <si>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</si>
  <si>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</si>
  <si>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</si>
  <si>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</si>
  <si>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</si>
  <si>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</si>
  <si>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</si>
  <si>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</si>
  <si>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</si>
  <si>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</si>
  <si>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</si>
  <si>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</si>
  <si>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</si>
  <si>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</si>
  <si>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</si>
  <si>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</si>
  <si>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</si>
  <si>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</si>
  <si>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</si>
  <si>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</si>
  <si>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</si>
  <si>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</si>
  <si>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</si>
  <si>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</si>
  <si>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</si>
  <si>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</si>
  <si>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</si>
  <si>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</si>
  <si>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</si>
  <si>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</si>
  <si>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</si>
  <si>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</si>
  <si>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</si>
  <si>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</si>
  <si>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</si>
  <si>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</si>
  <si>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</si>
  <si>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</si>
  <si>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</si>
  <si>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</si>
  <si>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</si>
  <si>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</si>
  <si>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</si>
  <si>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</si>
  <si>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</si>
  <si>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</si>
  <si>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</si>
  <si>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</si>
  <si>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</si>
  <si>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</si>
  <si>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</si>
  <si>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</si>
  <si>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</si>
  <si>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</si>
  <si>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</si>
  <si>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</si>
  <si>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</si>
  <si>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</si>
  <si>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</si>
  <si>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</si>
  <si>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</si>
  <si>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</si>
  <si>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</si>
  <si>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</si>
  <si>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</si>
  <si>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</si>
  <si>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</si>
  <si>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</si>
  <si>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</si>
  <si>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</si>
  <si>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</si>
  <si>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</si>
  <si>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</si>
  <si>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</si>
  <si>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</si>
  <si>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</si>
  <si>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</si>
  <si>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</si>
  <si>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</si>
  <si>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</si>
  <si>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</si>
  <si>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</si>
  <si>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</si>
  <si>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</si>
  <si>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</si>
  <si>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</si>
  <si>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</si>
  <si>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</si>
  <si>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</si>
  <si>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</si>
  <si>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</si>
  <si>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</si>
  <si>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</si>
  <si>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</si>
  <si>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</si>
  <si>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</si>
  <si>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</si>
  <si>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</si>
  <si>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</si>
  <si>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</si>
  <si>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</si>
  <si>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</si>
  <si>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</si>
  <si>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</si>
  <si>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</si>
  <si>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</si>
  <si>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</si>
  <si>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</si>
  <si>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</si>
  <si>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</si>
  <si>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</si>
  <si>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</si>
  <si>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</si>
  <si>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</si>
  <si>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</si>
  <si>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</si>
  <si>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</si>
  <si>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</si>
  <si>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</si>
  <si>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</si>
  <si>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</si>
  <si>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</si>
  <si>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</si>
  <si>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</si>
  <si>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</si>
  <si>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</si>
  <si>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</si>
  <si>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</si>
  <si>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</si>
  <si>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</si>
  <si>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</si>
  <si>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</si>
  <si>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</si>
  <si>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</si>
  <si>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</si>
  <si>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</si>
  <si>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</si>
  <si>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</si>
  <si>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</si>
  <si>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</si>
  <si>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</si>
  <si>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</si>
  <si>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</si>
  <si>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</si>
  <si>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</si>
  <si>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</si>
  <si>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</si>
  <si>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</si>
  <si>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</si>
  <si>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</si>
  <si>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</si>
  <si>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</si>
  <si>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</si>
  <si>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</si>
  <si>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</si>
  <si>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</si>
  <si>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</si>
  <si>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</si>
  <si>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</si>
  <si>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</si>
  <si>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</si>
  <si>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</si>
  <si>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</si>
  <si>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</si>
  <si>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</si>
  <si>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</si>
  <si>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</si>
  <si>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</si>
  <si>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</si>
  <si>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</si>
  <si>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</si>
  <si>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</si>
  <si>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</si>
  <si>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</si>
  <si>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</si>
  <si>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</si>
  <si>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</si>
  <si>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</si>
  <si>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</si>
  <si>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</si>
  <si>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</si>
  <si>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</si>
  <si>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</si>
  <si>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</si>
  <si>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</si>
  <si>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</si>
  <si>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</si>
  <si>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</si>
  <si>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</si>
  <si>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</si>
  <si>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</si>
  <si>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</si>
  <si>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</si>
  <si>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</si>
  <si>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</si>
  <si>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</si>
  <si>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</si>
  <si>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</si>
  <si>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</si>
  <si>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</si>
  <si>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</si>
  <si>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</si>
  <si>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</si>
  <si>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</si>
  <si>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</si>
  <si>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</si>
  <si>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</si>
  <si>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</si>
  <si>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</si>
  <si>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</si>
  <si>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</si>
  <si>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</si>
  <si>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</si>
  <si>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</si>
  <si>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</si>
  <si>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</si>
  <si>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</si>
  <si>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</si>
  <si>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</si>
  <si>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</si>
  <si>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</si>
  <si>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</si>
  <si>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</si>
  <si>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</si>
  <si>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</si>
  <si>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</si>
  <si>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</si>
  <si>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</si>
  <si>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</si>
  <si>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</si>
  <si>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</si>
  <si>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</si>
  <si>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</si>
  <si>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</si>
  <si>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</si>
  <si>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</si>
  <si>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</si>
  <si>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</si>
  <si>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</si>
  <si>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</si>
  <si>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</si>
  <si>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</si>
  <si>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</si>
  <si>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</si>
  <si>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</si>
  <si>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</si>
  <si>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</si>
  <si>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</si>
  <si>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</si>
  <si>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</si>
  <si>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</si>
  <si>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</si>
  <si>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</si>
  <si>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</si>
  <si>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</si>
  <si>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</si>
  <si>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</si>
  <si>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</si>
  <si>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</si>
  <si>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</si>
  <si>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</si>
  <si>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</si>
  <si>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</si>
  <si>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</si>
  <si>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</si>
  <si>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</si>
  <si>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</si>
  <si>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</si>
  <si>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</si>
  <si>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</si>
  <si>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</si>
  <si>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</si>
  <si>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</si>
  <si>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</si>
  <si>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</si>
  <si>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</si>
  <si>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</si>
  <si>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</si>
  <si>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</si>
  <si>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</si>
  <si>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</si>
  <si>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</si>
  <si>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</si>
  <si>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</si>
  <si>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</si>
  <si>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</si>
  <si>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</si>
  <si>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</si>
  <si>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</si>
  <si>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</si>
  <si>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</si>
  <si>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</si>
  <si>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</si>
  <si>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</si>
  <si>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</si>
  <si>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</si>
  <si>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</si>
  <si>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</si>
  <si>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</si>
  <si>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</si>
  <si>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</si>
  <si>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</si>
  <si>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</si>
  <si>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</si>
  <si>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</si>
  <si>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</si>
  <si>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</si>
  <si>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</si>
  <si>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</si>
  <si>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</si>
  <si>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</si>
  <si>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</si>
  <si>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</si>
  <si>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</si>
  <si>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</si>
  <si>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</si>
  <si>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</si>
  <si>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</si>
  <si>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</si>
  <si>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</si>
  <si>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</si>
  <si>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</si>
  <si>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</si>
  <si>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</si>
  <si>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</si>
  <si>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</si>
  <si>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</si>
  <si>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</si>
  <si>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</si>
  <si>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</si>
  <si>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</si>
  <si>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</si>
  <si>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</si>
  <si>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</si>
  <si>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</si>
  <si>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</si>
  <si>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</si>
  <si>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</si>
  <si>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</si>
  <si>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</si>
  <si>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</si>
  <si>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</si>
  <si>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</si>
  <si>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</si>
  <si>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</si>
  <si>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</si>
  <si>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</si>
  <si>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</si>
  <si>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</si>
  <si>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</si>
  <si>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</si>
  <si>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</si>
  <si>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</si>
  <si>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</si>
  <si>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</si>
  <si>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</si>
  <si>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</si>
  <si>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</si>
  <si>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</si>
  <si>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</si>
  <si>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</si>
  <si>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</si>
  <si>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</si>
  <si>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</si>
  <si>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</si>
  <si>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</si>
  <si>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</si>
  <si>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</si>
  <si>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</si>
  <si>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</si>
  <si>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</si>
  <si>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</si>
  <si>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</si>
  <si>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</si>
  <si>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</si>
  <si>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</si>
  <si>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</si>
  <si>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</si>
  <si>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</si>
  <si>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</si>
  <si>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</si>
  <si>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</si>
  <si>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</si>
  <si>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</si>
  <si>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</si>
  <si>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</si>
  <si>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</si>
  <si>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</si>
  <si>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</si>
  <si>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</si>
  <si>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</si>
  <si>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</si>
  <si>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</si>
  <si>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</si>
  <si>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</si>
  <si>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</si>
  <si>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</si>
  <si>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</si>
  <si>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</si>
  <si>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</si>
  <si>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</si>
  <si>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</si>
  <si>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</si>
  <si>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</si>
  <si>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</si>
  <si>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</si>
  <si>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</si>
  <si>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</si>
  <si>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</si>
  <si>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</si>
  <si>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</si>
  <si>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</si>
  <si>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</si>
  <si>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</si>
  <si>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</si>
  <si>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</si>
  <si>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</si>
  <si>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</si>
  <si>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</si>
  <si>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</si>
  <si>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</si>
  <si>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</si>
  <si>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</si>
  <si>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</si>
  <si>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</si>
  <si>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</si>
  <si>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</si>
  <si>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</si>
  <si>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</si>
  <si>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</si>
  <si>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</si>
  <si>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</si>
  <si>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</si>
  <si>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</si>
  <si>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</si>
  <si>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</si>
  <si>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</si>
  <si>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</si>
  <si>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</si>
  <si>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</si>
  <si>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</si>
  <si>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</si>
  <si>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</si>
  <si>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</si>
  <si>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</si>
  <si>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</si>
  <si>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</si>
  <si>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</si>
  <si>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</si>
  <si>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</si>
  <si>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</si>
  <si>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</si>
  <si>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</si>
  <si>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</si>
  <si>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</si>
  <si>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</si>
  <si>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</si>
  <si>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</si>
  <si>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</si>
  <si>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</si>
  <si>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</si>
  <si>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</si>
  <si>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</si>
  <si>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</si>
  <si>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</si>
  <si>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</si>
  <si>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</si>
  <si>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</si>
  <si>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</si>
  <si>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</si>
  <si>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</si>
  <si>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</si>
  <si>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</si>
  <si>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</si>
  <si>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</si>
  <si>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</si>
  <si>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</si>
  <si>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</si>
  <si>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</si>
  <si>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</si>
  <si>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</si>
  <si>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</si>
  <si>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</si>
  <si>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</si>
  <si>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</si>
  <si>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</si>
  <si>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</si>
  <si>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</si>
  <si>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</si>
  <si>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</si>
  <si>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</si>
  <si>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</si>
  <si>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</si>
  <si>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</si>
  <si>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</si>
  <si>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</si>
  <si>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</si>
  <si>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</si>
  <si>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</si>
  <si>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</si>
  <si>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</si>
  <si>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</si>
  <si>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</si>
  <si>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</si>
  <si>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</si>
  <si>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</si>
  <si>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</si>
  <si>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</si>
  <si>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</si>
  <si>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</si>
  <si>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</si>
  <si>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</si>
  <si>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</si>
  <si>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</si>
  <si>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</si>
  <si>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</si>
  <si>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</si>
  <si>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</si>
  <si>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</si>
  <si>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</si>
  <si>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</si>
  <si>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</si>
  <si>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</si>
  <si>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</si>
  <si>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</si>
  <si>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</si>
  <si>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</si>
  <si>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</si>
  <si>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</si>
  <si>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</si>
  <si>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</si>
  <si>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</si>
  <si>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</si>
  <si>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</si>
  <si>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</si>
  <si>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</si>
  <si>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</si>
  <si>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</si>
  <si>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</si>
  <si>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</si>
  <si>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</si>
  <si>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</si>
  <si>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</si>
  <si>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</si>
  <si>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</si>
  <si>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</si>
  <si>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</si>
  <si>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</si>
  <si>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</si>
  <si>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</si>
  <si>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</si>
  <si>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</si>
  <si>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</si>
  <si>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</si>
  <si>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</si>
  <si>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</si>
  <si>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</si>
  <si>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</si>
  <si>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</si>
  <si>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</si>
  <si>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</si>
  <si>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</si>
  <si>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</si>
  <si>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</si>
  <si>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</si>
  <si>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</si>
  <si>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</si>
  <si>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</si>
  <si>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</si>
  <si>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</si>
  <si>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</si>
  <si>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</si>
  <si>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</si>
  <si>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</si>
  <si>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</si>
  <si>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</si>
  <si>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</si>
  <si>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</si>
  <si>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</si>
  <si>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</si>
  <si>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</si>
  <si>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</si>
  <si>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</si>
  <si>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</si>
  <si>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</si>
  <si>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</si>
  <si>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</si>
  <si>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</si>
  <si>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</si>
  <si>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</si>
  <si>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</si>
  <si>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</si>
  <si>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</si>
  <si>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</si>
  <si>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</si>
  <si>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</si>
  <si>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</si>
  <si>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</si>
  <si>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</si>
  <si>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</si>
  <si>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</si>
  <si>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</si>
  <si>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</si>
  <si>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</si>
  <si>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</si>
  <si>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</si>
  <si>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</si>
  <si>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</si>
  <si>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</si>
  <si>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</si>
  <si>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</si>
  <si>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</si>
  <si>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</si>
  <si>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</si>
  <si>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</si>
  <si>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</si>
  <si>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</si>
  <si>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</si>
  <si>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</si>
  <si>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</si>
  <si>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</si>
  <si>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</si>
  <si>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</si>
  <si>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</si>
  <si>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</si>
  <si>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</si>
  <si>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</si>
  <si>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</si>
  <si>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</si>
  <si>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</si>
  <si>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</si>
  <si>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</si>
  <si>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</si>
  <si>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</si>
  <si>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</si>
  <si>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</si>
  <si>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</si>
  <si>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</si>
  <si>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</si>
  <si>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</si>
  <si>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</si>
  <si>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</si>
  <si>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</si>
  <si>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</si>
  <si>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</si>
  <si>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</si>
  <si>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</si>
  <si>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</si>
  <si>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</si>
  <si>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</si>
  <si>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</si>
  <si>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</si>
  <si>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</si>
  <si>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</si>
  <si>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</si>
  <si>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</si>
  <si>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</si>
  <si>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</si>
  <si>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</si>
  <si>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</si>
  <si>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</si>
  <si>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</si>
  <si>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</si>
  <si>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</si>
  <si>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</si>
  <si>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</si>
  <si>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</si>
  <si>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</si>
  <si>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</si>
  <si>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</si>
  <si>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</si>
  <si>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</si>
  <si>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</si>
  <si>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</si>
  <si>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</si>
  <si>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</si>
  <si>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</si>
  <si>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</si>
  <si>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</si>
  <si>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</si>
  <si>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</si>
  <si>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</si>
  <si>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</si>
  <si>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</si>
  <si>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</si>
  <si>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</si>
  <si>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</si>
  <si>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</si>
  <si>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</si>
  <si>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</si>
  <si>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</si>
  <si>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</si>
  <si>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</si>
  <si>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</si>
  <si>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</si>
  <si>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</si>
  <si>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</si>
  <si>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</si>
  <si>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</si>
  <si>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</si>
  <si>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</si>
  <si>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</si>
  <si>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</si>
  <si>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</si>
  <si>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</si>
  <si>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</si>
  <si>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</si>
  <si>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</si>
  <si>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</si>
  <si>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</si>
  <si>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</si>
  <si>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</si>
  <si>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</si>
  <si>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</si>
  <si>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</si>
  <si>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</si>
  <si>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</si>
  <si>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</si>
  <si>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</si>
  <si>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</si>
  <si>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</si>
  <si>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</si>
  <si>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</si>
  <si>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</si>
  <si>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</si>
  <si>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</si>
  <si>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</si>
  <si>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</si>
  <si>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</si>
  <si>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</si>
  <si>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</si>
  <si>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</si>
  <si>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</si>
  <si>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</si>
  <si>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</si>
  <si>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</si>
  <si>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</si>
  <si>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</si>
  <si>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</si>
  <si>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</si>
  <si>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</si>
  <si>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</si>
  <si>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</si>
  <si>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</si>
  <si>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</si>
  <si>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</si>
  <si>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</si>
  <si>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</si>
  <si>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</si>
  <si>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</si>
  <si>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</si>
  <si>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</si>
  <si>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</si>
  <si>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</si>
  <si>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</si>
  <si>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</si>
  <si>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</si>
  <si>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</si>
  <si>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</si>
  <si>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</si>
  <si>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</si>
  <si>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</si>
  <si>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</si>
  <si>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</si>
  <si>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</si>
  <si>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</si>
  <si>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</si>
  <si>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</si>
  <si>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</si>
  <si>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</si>
  <si>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</si>
  <si>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</si>
  <si>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</si>
  <si>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</si>
  <si>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</si>
  <si>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</si>
  <si>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</si>
  <si>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</si>
  <si>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</si>
  <si>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</si>
  <si>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</si>
  <si>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</si>
  <si>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</si>
  <si>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</si>
  <si>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</si>
  <si>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</si>
  <si>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</si>
  <si>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</si>
  <si>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</si>
  <si>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</si>
  <si>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</si>
  <si>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</si>
  <si>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</si>
  <si>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</si>
  <si>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</si>
  <si>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</si>
  <si>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</si>
  <si>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</si>
  <si>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</si>
  <si>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</si>
  <si>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</si>
  <si>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</si>
  <si>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</si>
  <si>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</si>
  <si>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</si>
  <si>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</si>
  <si>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</si>
  <si>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</si>
  <si>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</si>
  <si>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</si>
  <si>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</si>
  <si>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</si>
  <si>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</si>
  <si>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</si>
  <si>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</si>
  <si>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</si>
  <si>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</si>
  <si>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</si>
  <si>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</si>
  <si>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</si>
  <si>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</si>
  <si>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</si>
  <si>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</si>
  <si>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</si>
  <si>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</si>
  <si>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</si>
  <si>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</si>
  <si>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</si>
  <si>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</si>
  <si>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</si>
  <si>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</si>
  <si>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</si>
  <si>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</si>
  <si>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</si>
  <si>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</si>
  <si>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</si>
  <si>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</si>
  <si>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</si>
  <si>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</si>
  <si>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</si>
  <si>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</si>
  <si>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</si>
  <si>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</si>
  <si>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</si>
  <si>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</si>
  <si>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</si>
  <si>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</si>
  <si>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</si>
  <si>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</si>
  <si>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</si>
  <si>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</si>
  <si>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</si>
  <si>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</si>
  <si>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</si>
  <si>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</si>
  <si>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</si>
  <si>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</si>
  <si>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</si>
  <si>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</si>
  <si>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</si>
  <si>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</si>
  <si>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</si>
  <si>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</si>
  <si>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</si>
  <si>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</si>
  <si>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</si>
  <si>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</si>
  <si>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</si>
  <si>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</si>
  <si>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</si>
  <si>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</si>
  <si>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</si>
  <si>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</si>
  <si>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</si>
  <si>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</si>
  <si>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</si>
  <si>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</si>
  <si>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</si>
  <si>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</si>
  <si>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</si>
  <si>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</si>
  <si>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</si>
  <si>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</si>
  <si>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</si>
  <si>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</si>
  <si>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</si>
  <si>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</si>
  <si>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</si>
  <si>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</si>
  <si>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</si>
  <si>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</si>
  <si>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</si>
  <si>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</si>
  <si>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</si>
  <si>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</si>
  <si>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</si>
  <si>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</si>
  <si>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</si>
  <si>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</si>
  <si>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</si>
  <si>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</si>
  <si>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</si>
  <si>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</si>
  <si>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</si>
  <si>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</si>
  <si>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</si>
  <si>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</si>
  <si>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</si>
  <si>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</si>
  <si>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</si>
  <si>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</si>
  <si>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</si>
  <si>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</si>
  <si>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</si>
  <si>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</si>
  <si>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</si>
  <si>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</si>
  <si>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</si>
  <si>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</si>
  <si>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</si>
  <si>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</si>
  <si>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</si>
  <si>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</si>
  <si>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</si>
  <si>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</si>
  <si>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</si>
  <si>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</si>
  <si>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</si>
  <si>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</si>
  <si>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</si>
  <si>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</si>
  <si>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</si>
  <si>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</si>
  <si>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</si>
  <si>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</si>
  <si>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</si>
  <si>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</si>
  <si>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</si>
  <si>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</si>
  <si>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</si>
  <si>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</si>
  <si>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</si>
  <si>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</si>
  <si>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</si>
  <si>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</si>
  <si>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</si>
  <si>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</si>
  <si>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</si>
  <si>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</si>
  <si>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</si>
  <si>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</si>
  <si>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</si>
  <si>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</si>
  <si>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</si>
  <si>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</si>
  <si>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</si>
  <si>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</si>
  <si>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</si>
  <si>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</si>
  <si>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</si>
  <si>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</si>
  <si>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</si>
  <si>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</si>
  <si>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</si>
  <si>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</si>
  <si>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</si>
  <si>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</si>
  <si>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</si>
  <si>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</si>
  <si>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</si>
  <si>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</si>
  <si>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</si>
  <si>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</si>
  <si>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</si>
  <si>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</si>
  <si>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</si>
  <si>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</si>
  <si>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</si>
  <si>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</si>
  <si>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</si>
  <si>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</si>
  <si>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</si>
  <si>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</si>
  <si>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</si>
  <si>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</si>
  <si>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</si>
  <si>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</si>
  <si>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</si>
  <si>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</si>
  <si>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</si>
  <si>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</si>
  <si>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</si>
  <si>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</si>
  <si>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</si>
  <si>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</si>
  <si>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</si>
  <si>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</si>
  <si>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</si>
  <si>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</si>
  <si>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</si>
  <si>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</si>
  <si>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</si>
  <si>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</si>
  <si>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</si>
  <si>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</si>
  <si>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</si>
  <si>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</si>
  <si>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</si>
  <si>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</si>
  <si>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</si>
  <si>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</si>
  <si>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</si>
  <si>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</si>
  <si>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</si>
  <si>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</si>
  <si>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</si>
  <si>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</si>
  <si>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</si>
  <si>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</si>
  <si>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</si>
  <si>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</si>
  <si>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</si>
  <si>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</si>
  <si>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</si>
  <si>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</si>
  <si>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</si>
  <si>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</si>
  <si>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</si>
  <si>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</si>
  <si>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</si>
  <si>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</si>
  <si>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</si>
  <si>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</si>
  <si>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</si>
  <si>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</si>
  <si>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</si>
  <si>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</si>
  <si>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</si>
  <si>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</si>
  <si>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</si>
  <si>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</si>
  <si>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</si>
  <si>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</si>
  <si>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</si>
  <si>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</si>
  <si>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</si>
  <si>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</si>
  <si>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</si>
  <si>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</si>
  <si>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</si>
  <si>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</si>
  <si>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</si>
  <si>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</si>
  <si>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</si>
  <si>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</si>
  <si>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</si>
  <si>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</si>
  <si>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</si>
  <si>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</si>
  <si>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</si>
  <si>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</si>
  <si>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</si>
  <si>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</si>
  <si>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</si>
  <si>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</si>
  <si>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</si>
  <si>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</si>
  <si>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</si>
  <si>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</si>
  <si>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</si>
  <si>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</si>
  <si>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</si>
  <si>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</si>
  <si>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</si>
  <si>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</si>
  <si>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</si>
  <si>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</si>
  <si>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</si>
  <si>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</si>
  <si>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</si>
  <si>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</si>
  <si>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</si>
  <si>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</si>
  <si>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</si>
  <si>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</si>
  <si>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</si>
  <si>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</si>
  <si>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</si>
  <si>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</si>
  <si>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</si>
  <si>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</si>
  <si>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</si>
  <si>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</si>
  <si>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</si>
  <si>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</si>
  <si>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</si>
  <si>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</si>
  <si>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</si>
  <si>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</si>
  <si>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</si>
  <si>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</si>
  <si>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</si>
  <si>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</si>
  <si>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</si>
  <si>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</si>
  <si>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</si>
  <si>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</si>
  <si>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</si>
  <si>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</si>
  <si>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</si>
  <si>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</si>
  <si>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</si>
  <si>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</si>
  <si>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</si>
  <si>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</si>
  <si>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</si>
  <si>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</si>
  <si>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</si>
  <si>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</si>
  <si>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</si>
  <si>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</si>
  <si>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</si>
  <si>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</si>
  <si>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</si>
  <si>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</si>
  <si>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</si>
  <si>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</si>
  <si>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</si>
  <si>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</si>
  <si>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</si>
  <si>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</si>
  <si>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</si>
  <si>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</si>
  <si>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</si>
  <si>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</si>
  <si>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</si>
  <si>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</si>
  <si>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</si>
  <si>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</si>
  <si>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</si>
  <si>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</si>
  <si>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</si>
  <si>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</si>
  <si>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</si>
  <si>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</si>
  <si>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</si>
  <si>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</si>
  <si>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</si>
  <si>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</si>
  <si>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</si>
  <si>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</si>
  <si>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</si>
  <si>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</si>
  <si>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</si>
  <si>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</si>
  <si>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</si>
  <si>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</si>
  <si>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</si>
  <si>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</si>
  <si>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</si>
  <si>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</si>
  <si>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</si>
  <si>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</si>
  <si>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</si>
  <si>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</si>
  <si>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</si>
  <si>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</si>
  <si>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</si>
  <si>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</si>
  <si>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</si>
  <si>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</si>
  <si>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</si>
  <si>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</si>
  <si>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</si>
  <si>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</si>
  <si>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</si>
  <si>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</si>
  <si>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</si>
  <si>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</si>
  <si>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</si>
  <si>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</si>
  <si>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</si>
  <si>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</si>
  <si>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</si>
  <si>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</si>
  <si>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</si>
  <si>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</si>
  <si>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</si>
  <si>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</si>
  <si>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</si>
  <si>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</si>
  <si>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</si>
  <si>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</si>
  <si>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</si>
  <si>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</si>
  <si>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</si>
  <si>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</si>
  <si>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</si>
  <si>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</si>
  <si>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</si>
  <si>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</si>
  <si>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</si>
  <si>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</si>
  <si>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</si>
  <si>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</si>
  <si>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</si>
  <si>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</si>
  <si>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</si>
  <si>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</si>
  <si>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</si>
  <si>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</si>
  <si>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</si>
  <si>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</si>
  <si>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</si>
  <si>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</si>
  <si>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</si>
  <si>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</si>
  <si>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</si>
  <si>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</si>
  <si>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</si>
  <si>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</si>
  <si>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</si>
  <si>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</si>
  <si>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</si>
  <si>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</si>
  <si>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</si>
  <si>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</si>
  <si>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</si>
  <si>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</si>
  <si>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</si>
  <si>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</si>
  <si>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</si>
  <si>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</si>
  <si>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</si>
  <si>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</si>
  <si>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</si>
  <si>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</si>
  <si>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</si>
  <si>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</si>
  <si>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</si>
  <si>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</si>
  <si>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</si>
  <si>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</si>
  <si>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</si>
  <si>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</si>
  <si>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</si>
  <si>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</si>
  <si>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</si>
  <si>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</si>
  <si>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</si>
  <si>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</si>
  <si>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</si>
  <si>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</si>
  <si>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</si>
  <si>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</si>
  <si>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</si>
  <si>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</si>
  <si>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</si>
  <si>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</si>
  <si>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</si>
  <si>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</si>
  <si>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</si>
  <si>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</si>
  <si>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</si>
  <si>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</si>
  <si>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</si>
  <si>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</si>
  <si>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</si>
  <si>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</si>
  <si>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</si>
  <si>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</si>
  <si>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</si>
  <si>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</si>
  <si>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</si>
  <si>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</si>
  <si>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</si>
  <si>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</si>
  <si>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</si>
  <si>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</si>
  <si>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</si>
  <si>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</si>
  <si>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</si>
  <si>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</si>
  <si>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</si>
  <si>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</si>
  <si>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</si>
  <si>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</si>
  <si>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</si>
  <si>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</si>
  <si>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</si>
  <si>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</si>
  <si>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</si>
  <si>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</si>
  <si>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</si>
  <si>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</si>
  <si>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</si>
  <si>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</si>
  <si>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</si>
  <si>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</si>
  <si>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</si>
  <si>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</si>
  <si>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</si>
  <si>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</si>
  <si>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</si>
  <si>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</si>
  <si>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</si>
  <si>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</si>
  <si>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</si>
  <si>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</si>
  <si>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</si>
  <si>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</si>
  <si>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</si>
  <si>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</si>
  <si>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</si>
  <si>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</si>
  <si>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</si>
  <si>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</si>
  <si>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</si>
  <si>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</si>
  <si>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</si>
  <si>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</si>
  <si>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</si>
  <si>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</si>
  <si>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</si>
  <si>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</si>
  <si>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</si>
  <si>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</si>
  <si>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</si>
  <si>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</si>
  <si>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</si>
  <si>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</si>
  <si>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</si>
  <si>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</si>
  <si>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</si>
  <si>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</si>
  <si>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</si>
  <si>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</si>
  <si>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</si>
  <si>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</si>
  <si>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</si>
  <si>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</si>
  <si>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</si>
  <si>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</si>
  <si>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</si>
  <si>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</si>
  <si>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</si>
  <si>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</si>
  <si>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</si>
  <si>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</si>
  <si>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</si>
  <si>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</si>
  <si>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</si>
  <si>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</si>
  <si>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</si>
  <si>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</si>
  <si>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</si>
  <si>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</si>
  <si>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</si>
  <si>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</si>
  <si>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</si>
  <si>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</si>
  <si>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</si>
  <si>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</si>
  <si>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</si>
  <si>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</si>
  <si>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</si>
  <si>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</si>
  <si>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</si>
  <si>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</si>
  <si>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</si>
  <si>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</si>
  <si>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</si>
  <si>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</si>
  <si>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</si>
  <si>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</si>
  <si>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</si>
  <si>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</si>
  <si>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</si>
  <si>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</si>
  <si>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</si>
  <si>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</si>
  <si>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</si>
  <si>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</si>
  <si>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</si>
  <si>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</si>
  <si>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</si>
  <si>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</si>
  <si>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</si>
  <si>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</si>
  <si>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</si>
  <si>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</si>
  <si>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</si>
  <si>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</si>
  <si>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</si>
  <si>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</si>
  <si>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</si>
  <si>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</si>
  <si>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</si>
  <si>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</si>
  <si>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</si>
  <si>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</si>
  <si>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</si>
  <si>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</si>
  <si>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</si>
  <si>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</si>
  <si>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</si>
  <si>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</si>
  <si>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</si>
  <si>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</si>
  <si>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</si>
  <si>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</si>
  <si>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</si>
  <si>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</si>
  <si>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</si>
  <si>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</si>
  <si>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</si>
  <si>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</si>
  <si>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</si>
  <si>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</si>
  <si>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</si>
  <si>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</si>
  <si>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</si>
  <si>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</si>
  <si>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</si>
  <si>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</si>
  <si>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</si>
  <si>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</si>
  <si>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</si>
  <si>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</si>
  <si>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</si>
  <si>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</si>
  <si>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</si>
  <si>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</si>
  <si>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</si>
  <si>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</si>
  <si>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</si>
  <si>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</si>
  <si>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</si>
  <si>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</si>
  <si>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</si>
  <si>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</si>
  <si>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</si>
  <si>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</si>
  <si>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</si>
  <si>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</si>
  <si>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</si>
  <si>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</si>
  <si>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</si>
  <si>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</si>
  <si>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</si>
  <si>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</si>
  <si>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</si>
  <si>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</si>
  <si>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</si>
  <si>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</si>
  <si>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</si>
  <si>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</si>
  <si>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</si>
  <si>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</si>
  <si>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</si>
  <si>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</si>
  <si>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</si>
  <si>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</si>
  <si>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</si>
  <si>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</si>
  <si>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</si>
  <si>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</si>
  <si>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</si>
  <si>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</si>
  <si>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</si>
  <si>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</si>
  <si>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</si>
  <si>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</si>
  <si>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</si>
  <si>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</si>
  <si>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</si>
  <si>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</si>
  <si>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</si>
  <si>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</si>
  <si>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</si>
  <si>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</si>
  <si>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</si>
  <si>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</si>
  <si>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</si>
  <si>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</si>
  <si>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</si>
  <si>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</si>
  <si>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</si>
  <si>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</si>
  <si>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</si>
  <si>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</si>
  <si>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</si>
  <si>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</si>
  <si>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</si>
  <si>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</si>
  <si>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</si>
  <si>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</si>
  <si>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</si>
  <si>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</si>
  <si>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</si>
  <si>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</si>
  <si>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</si>
  <si>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</si>
  <si>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</si>
  <si>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</si>
  <si>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</si>
  <si>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</si>
  <si>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</si>
  <si>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</si>
  <si>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</si>
  <si>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</si>
  <si>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</si>
  <si>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</si>
  <si>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</si>
  <si>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</si>
  <si>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</si>
  <si>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</si>
  <si>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</si>
  <si>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</si>
  <si>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</si>
  <si>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</si>
  <si>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</si>
  <si>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</si>
  <si>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</si>
  <si>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</si>
  <si>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</si>
  <si>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</si>
  <si>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</si>
  <si>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</si>
  <si>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</si>
  <si>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</si>
  <si>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</si>
  <si>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</si>
  <si>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</si>
  <si>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</si>
  <si>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</si>
  <si>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</si>
  <si>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</si>
  <si>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</si>
  <si>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</si>
  <si>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</si>
  <si>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</si>
  <si>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</si>
  <si>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</si>
  <si>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</si>
  <si>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</si>
  <si>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</si>
  <si>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</si>
  <si>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</si>
  <si>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</si>
  <si>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</si>
  <si>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</si>
  <si>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</si>
  <si>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</si>
  <si>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</si>
  <si>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</si>
  <si>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</si>
  <si>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</si>
  <si>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</si>
  <si>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</si>
  <si>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</si>
  <si>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</si>
  <si>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</si>
  <si>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</si>
  <si>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</si>
  <si>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</si>
  <si>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</si>
  <si>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</si>
  <si>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</si>
  <si>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</si>
  <si>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</si>
  <si>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</si>
  <si>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</si>
  <si>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</si>
  <si>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</si>
  <si>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</si>
  <si>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</si>
  <si>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</si>
  <si>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</si>
  <si>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</si>
  <si>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</si>
  <si>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</si>
  <si>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</si>
  <si>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</si>
  <si>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</si>
  <si>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</si>
  <si>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</si>
  <si>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</si>
  <si>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</si>
  <si>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</si>
  <si>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</si>
  <si>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</si>
  <si>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</si>
  <si>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</si>
  <si>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</si>
  <si>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</si>
  <si>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</si>
  <si>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</si>
  <si>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</si>
  <si>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</si>
  <si>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</si>
  <si>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</si>
  <si>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</si>
  <si>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</si>
  <si>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</si>
  <si>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</si>
  <si>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</si>
  <si>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</si>
  <si>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</si>
  <si>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</si>
  <si>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</si>
  <si>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</si>
  <si>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</si>
  <si>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</si>
  <si>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</si>
  <si>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</si>
  <si>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</si>
  <si>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</si>
  <si>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</si>
  <si>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</si>
  <si>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</si>
  <si>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</si>
  <si>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</si>
  <si>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</si>
  <si>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</si>
  <si>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</si>
  <si>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</si>
  <si>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</si>
  <si>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</si>
  <si>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</si>
  <si>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</si>
  <si>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</si>
  <si>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</si>
  <si>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</si>
  <si>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</si>
  <si>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</si>
  <si>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</si>
  <si>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</si>
  <si>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</si>
  <si>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</si>
  <si>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</si>
  <si>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</si>
  <si>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</si>
  <si>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</si>
  <si>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</si>
  <si>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</si>
  <si>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</si>
  <si>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</si>
  <si>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</si>
  <si>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</si>
  <si>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</si>
  <si>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</si>
  <si>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</si>
  <si>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</si>
  <si>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</si>
  <si>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</si>
  <si>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</si>
  <si>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</si>
  <si>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</si>
  <si>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</si>
  <si>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</si>
  <si>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</si>
  <si>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</si>
  <si>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</si>
  <si>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</si>
  <si>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</si>
  <si>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</si>
  <si>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</si>
  <si>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</si>
  <si>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</si>
  <si>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</si>
  <si>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</si>
  <si>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</si>
  <si>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</si>
  <si>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</si>
  <si>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</si>
  <si>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</si>
  <si>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</si>
  <si>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</si>
  <si>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</si>
  <si>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</si>
  <si>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</si>
  <si>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</si>
  <si>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</si>
  <si>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</si>
  <si>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</si>
  <si>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</si>
  <si>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</si>
  <si>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</si>
  <si>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</si>
  <si>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</si>
  <si>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</si>
  <si>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</si>
  <si>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</si>
  <si>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</si>
  <si>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</si>
  <si>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</si>
  <si>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</si>
  <si>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</si>
  <si>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</si>
  <si>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</si>
  <si>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</si>
  <si>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</si>
  <si>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</si>
  <si>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</si>
  <si>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</si>
  <si>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</si>
  <si>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</si>
  <si>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</si>
  <si>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</si>
  <si>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</si>
  <si>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</si>
  <si>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</si>
  <si>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</si>
  <si>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</si>
  <si>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</si>
  <si>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</si>
  <si>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</si>
  <si>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</si>
  <si>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</si>
  <si>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</si>
  <si>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</si>
  <si>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</si>
  <si>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</si>
  <si>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</si>
  <si>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</si>
  <si>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</si>
  <si>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</si>
  <si>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</si>
  <si>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</si>
  <si>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</si>
  <si>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</si>
  <si>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</si>
  <si>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</si>
  <si>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</si>
  <si>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</si>
  <si>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</si>
  <si>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</si>
  <si>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</si>
  <si>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</si>
  <si>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</si>
  <si>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</si>
  <si>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</si>
  <si>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</si>
  <si>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</si>
  <si>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</si>
  <si>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</si>
  <si>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</si>
  <si>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</si>
  <si>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</si>
  <si>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</si>
  <si>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</si>
  <si>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</si>
  <si>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</si>
  <si>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</si>
  <si>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</si>
  <si>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</si>
  <si>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</si>
  <si>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</si>
  <si>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</si>
  <si>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</si>
  <si>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</si>
  <si>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</si>
  <si>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</si>
  <si>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</si>
  <si>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</si>
  <si>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</si>
  <si>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</si>
  <si>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</si>
  <si>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</si>
  <si>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</si>
  <si>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</si>
  <si>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</si>
  <si>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</si>
  <si>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</si>
  <si>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</si>
  <si>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</si>
  <si>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</si>
  <si>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</si>
  <si>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</si>
  <si>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</si>
  <si>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</si>
  <si>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</si>
  <si>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</si>
  <si>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</si>
  <si>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</si>
  <si>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</si>
  <si>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</si>
  <si>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</si>
  <si>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</si>
  <si>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</si>
  <si>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</si>
  <si>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</si>
  <si>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</si>
  <si>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</si>
  <si>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</si>
  <si>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</si>
  <si>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</si>
  <si>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</si>
  <si>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</si>
  <si>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</si>
  <si>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</si>
  <si>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</si>
  <si>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</si>
  <si>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</si>
  <si>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</si>
  <si>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</si>
  <si>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</si>
  <si>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</si>
  <si>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</si>
  <si>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</si>
  <si>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</si>
  <si>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</si>
  <si>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</si>
  <si>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</si>
  <si>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</si>
  <si>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</si>
  <si>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</si>
  <si>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</si>
  <si>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</si>
  <si>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</si>
  <si>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</si>
  <si>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</si>
  <si>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</si>
  <si>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</si>
  <si>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</si>
  <si>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</si>
  <si>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</si>
  <si>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</si>
  <si>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</si>
  <si>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</si>
  <si>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</si>
  <si>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</si>
  <si>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</si>
  <si>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</si>
  <si>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</si>
  <si>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</si>
  <si>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</si>
  <si>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</si>
  <si>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</si>
  <si>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</si>
  <si>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</si>
  <si>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</si>
  <si>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</si>
  <si>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</si>
  <si>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</si>
  <si>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</si>
  <si>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</si>
  <si>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</si>
  <si>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</si>
  <si>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</si>
  <si>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</si>
  <si>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</si>
  <si>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</si>
  <si>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</si>
  <si>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</si>
  <si>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</si>
  <si>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</si>
  <si>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</si>
  <si>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</si>
  <si>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</si>
  <si>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</si>
  <si>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</si>
  <si>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</si>
  <si>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</si>
  <si>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</si>
  <si>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</si>
  <si>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</si>
  <si>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</si>
  <si>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</si>
  <si>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</si>
  <si>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</si>
  <si>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</si>
  <si>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</si>
  <si>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</si>
  <si>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</si>
  <si>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</si>
  <si>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</si>
  <si>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</si>
  <si>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</si>
  <si>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</si>
  <si>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</si>
  <si>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</si>
  <si>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</si>
  <si>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</si>
  <si>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</si>
  <si>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</si>
  <si>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</si>
  <si>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</si>
  <si>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</si>
  <si>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</si>
  <si>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</si>
  <si>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</si>
  <si>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</si>
  <si>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</si>
  <si>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</si>
  <si>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</si>
  <si>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</si>
  <si>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</si>
  <si>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</si>
  <si>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</si>
  <si>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</si>
  <si>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</si>
  <si>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</si>
  <si>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</si>
  <si>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</si>
  <si>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</si>
  <si>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</si>
  <si>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</si>
  <si>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</si>
  <si>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</si>
  <si>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</si>
  <si>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</si>
  <si>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</si>
  <si>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</si>
  <si>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</si>
  <si>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</si>
  <si>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</si>
  <si>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</si>
  <si>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</si>
  <si>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</si>
  <si>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</si>
  <si>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</si>
  <si>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</si>
  <si>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</si>
  <si>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</si>
  <si>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</si>
  <si>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</si>
  <si>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</si>
  <si>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</si>
  <si>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</si>
  <si>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</si>
  <si>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</si>
  <si>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</si>
  <si>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</si>
  <si>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</si>
  <si>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</si>
  <si>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</si>
  <si>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</si>
  <si>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</si>
  <si>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</si>
  <si>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</si>
  <si>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</si>
  <si>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</si>
  <si>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</si>
  <si>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</si>
  <si>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</si>
  <si>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</si>
  <si>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</si>
  <si>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</si>
  <si>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</si>
  <si>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</si>
  <si>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</si>
  <si>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</si>
  <si>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</si>
  <si>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</si>
  <si>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</si>
  <si>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</si>
  <si>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</si>
  <si>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</si>
  <si>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</si>
  <si>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</si>
  <si>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</si>
  <si>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</si>
  <si>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</si>
  <si>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</si>
  <si>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</si>
  <si>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</si>
  <si>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</si>
  <si>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</si>
  <si>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</si>
  <si>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</si>
  <si>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</si>
  <si>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</si>
  <si>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</si>
  <si>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</si>
  <si>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</si>
  <si>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</si>
  <si>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</si>
  <si>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</si>
  <si>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</si>
  <si>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</si>
  <si>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</si>
  <si>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</si>
  <si>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</si>
  <si>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</si>
  <si>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</si>
  <si>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</si>
  <si>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</si>
  <si>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</si>
  <si>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</si>
  <si>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</si>
  <si>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</si>
  <si>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</si>
  <si>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</si>
  <si>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</si>
  <si>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</si>
  <si>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</si>
  <si>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</si>
  <si>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</si>
  <si>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</si>
  <si>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</si>
  <si>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</si>
  <si>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</si>
  <si>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</si>
  <si>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</si>
  <si>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</si>
  <si>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</si>
  <si>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</si>
  <si>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</si>
  <si>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</si>
  <si>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</si>
  <si>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</si>
  <si>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</si>
  <si>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</si>
  <si>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</si>
  <si>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</si>
  <si>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</si>
  <si>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</si>
  <si>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</si>
  <si>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</si>
  <si>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</si>
  <si>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</si>
  <si>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</si>
  <si>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</si>
  <si>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</si>
  <si>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</si>
  <si>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</si>
  <si>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</si>
  <si>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</si>
  <si>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</si>
  <si>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</si>
  <si>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</si>
  <si>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</si>
  <si>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</si>
  <si>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</si>
  <si>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</si>
  <si>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</si>
  <si>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</si>
  <si>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</si>
  <si>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</si>
  <si>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</si>
  <si>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</si>
  <si>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</si>
  <si>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</si>
  <si>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</si>
  <si>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</si>
  <si>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</si>
  <si>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</si>
  <si>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</si>
  <si>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</si>
  <si>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</si>
  <si>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</si>
  <si>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</si>
  <si>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</si>
  <si>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</si>
  <si>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</si>
  <si>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</si>
  <si>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</si>
  <si>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</si>
  <si>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</si>
  <si>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</si>
  <si>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</si>
  <si>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</si>
  <si>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</si>
  <si>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</si>
  <si>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</si>
  <si>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</si>
  <si>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</si>
  <si>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</si>
  <si>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</si>
  <si>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</si>
  <si>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</si>
  <si>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</si>
  <si>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</si>
  <si>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</si>
  <si>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</si>
  <si>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</si>
  <si>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</si>
  <si>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</si>
  <si>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</si>
  <si>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</si>
  <si>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</si>
  <si>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</si>
  <si>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</si>
  <si>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</si>
  <si>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</si>
  <si>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</si>
  <si>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</si>
  <si>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</si>
  <si>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</si>
  <si>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</si>
  <si>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</si>
  <si>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</si>
  <si>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</si>
  <si>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</si>
  <si>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</si>
  <si>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</si>
  <si>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</si>
  <si>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</si>
  <si>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</si>
  <si>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</si>
  <si>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</si>
  <si>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</si>
  <si>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</si>
  <si>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</si>
  <si>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</si>
  <si>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</si>
  <si>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</si>
  <si>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</si>
  <si>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</si>
  <si>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</si>
  <si>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</si>
  <si>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</si>
  <si>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</si>
  <si>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</si>
  <si>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</si>
  <si>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</si>
  <si>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</si>
  <si>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</si>
  <si>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</si>
  <si>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</si>
  <si>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</si>
  <si>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</si>
  <si>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</si>
  <si>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</si>
  <si>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</si>
  <si>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</si>
  <si>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</si>
  <si>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</si>
  <si>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</si>
  <si>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</si>
  <si>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</si>
  <si>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</si>
  <si>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</si>
  <si>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</si>
  <si>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</si>
  <si>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</si>
  <si>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</si>
  <si>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</si>
  <si>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</si>
  <si>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</si>
  <si>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</si>
  <si>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</si>
  <si>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</si>
  <si>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</si>
  <si>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</si>
  <si>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</si>
  <si>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</si>
  <si>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</si>
  <si>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</si>
  <si>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</si>
  <si>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</si>
  <si>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</si>
  <si>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</si>
  <si>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</si>
  <si>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</si>
  <si>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</si>
  <si>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</si>
  <si>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</si>
  <si>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</si>
  <si>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</si>
  <si>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</si>
  <si>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</si>
  <si>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</si>
  <si>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</si>
  <si>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</si>
  <si>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</si>
  <si>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</si>
  <si>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</si>
  <si>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</si>
  <si>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</si>
  <si>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</si>
  <si>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</si>
  <si>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</si>
  <si>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</si>
  <si>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</si>
  <si>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</si>
  <si>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</si>
  <si>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</si>
  <si>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</si>
  <si>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</si>
  <si>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</si>
  <si>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</si>
  <si>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</si>
  <si>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</si>
  <si>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</si>
  <si>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</si>
  <si>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</si>
  <si>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</si>
  <si>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</si>
  <si>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</si>
  <si>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</si>
  <si>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</si>
  <si>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</si>
  <si>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</si>
  <si>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</si>
  <si>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</si>
  <si>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</si>
  <si>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</si>
  <si>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</si>
  <si>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</si>
  <si>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</si>
  <si>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</si>
  <si>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</si>
  <si>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</si>
  <si>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</si>
  <si>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</si>
  <si>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</si>
  <si>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</si>
  <si>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</si>
  <si>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</si>
  <si>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</si>
  <si>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</si>
  <si>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</si>
  <si>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</si>
  <si>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</si>
  <si>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</si>
  <si>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</si>
  <si>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</si>
  <si>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</si>
  <si>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</si>
  <si>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</si>
  <si>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</si>
  <si>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</si>
  <si>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</si>
  <si>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</si>
  <si>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</si>
  <si>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</si>
  <si>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</si>
  <si>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</si>
  <si>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</si>
  <si>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</si>
  <si>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</si>
  <si>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</si>
  <si>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</si>
  <si>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</si>
  <si>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</si>
  <si>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</si>
  <si>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</si>
  <si>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</si>
  <si>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</si>
  <si>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</si>
  <si>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</si>
  <si>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</si>
  <si>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</si>
  <si>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</si>
  <si>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</si>
  <si>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</si>
  <si>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</si>
  <si>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</si>
  <si>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</si>
  <si>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</si>
  <si>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</si>
  <si>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</si>
  <si>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</si>
  <si>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</si>
  <si>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</si>
  <si>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</si>
  <si>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</si>
  <si>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</si>
  <si>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</si>
  <si>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</si>
  <si>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</si>
  <si>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</si>
  <si>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</si>
  <si>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</si>
  <si>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</si>
  <si>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</si>
  <si>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</si>
  <si>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</si>
  <si>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</si>
  <si>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</si>
  <si>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</si>
  <si>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</si>
  <si>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</si>
  <si>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</si>
  <si>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</si>
  <si>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</si>
  <si>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</si>
  <si>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</si>
  <si>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</si>
  <si>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</si>
  <si>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</si>
  <si>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</si>
  <si>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</si>
  <si>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</si>
  <si>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</si>
  <si>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</si>
  <si>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</si>
  <si>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</si>
  <si>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</si>
  <si>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</si>
  <si>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</si>
  <si>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</si>
  <si>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</si>
  <si>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</si>
  <si>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</si>
  <si>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</si>
  <si>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</si>
  <si>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</si>
  <si>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</si>
  <si>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</si>
  <si>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</si>
  <si>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</si>
  <si>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</si>
  <si>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</si>
  <si>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</si>
  <si>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</si>
  <si>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</si>
  <si>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</si>
  <si>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</si>
  <si>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</si>
  <si>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</si>
  <si>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</si>
  <si>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</si>
  <si>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</si>
  <si>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</si>
  <si>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</si>
  <si>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</si>
  <si>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</si>
  <si>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</si>
  <si>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</si>
  <si>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</si>
  <si>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</si>
  <si>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</si>
  <si>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</si>
  <si>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</si>
  <si>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</si>
  <si>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</si>
  <si>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</si>
  <si>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</si>
  <si>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</si>
  <si>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</si>
  <si>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</si>
  <si>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</si>
  <si>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</si>
  <si>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</si>
  <si>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</si>
  <si>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</si>
  <si>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</si>
  <si>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</si>
  <si>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</si>
  <si>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</si>
  <si>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</si>
  <si>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</si>
  <si>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</si>
  <si>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</si>
  <si>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</si>
  <si>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</si>
  <si>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</si>
  <si>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</si>
  <si>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</si>
  <si>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</si>
  <si>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</si>
  <si>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</si>
  <si>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</si>
  <si>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</si>
  <si>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</si>
  <si>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</si>
  <si>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</si>
  <si>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</si>
  <si>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</si>
  <si>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</si>
  <si>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</si>
  <si>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</si>
  <si>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</si>
  <si>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</si>
  <si>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</si>
  <si>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</si>
  <si>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</si>
  <si>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</si>
  <si>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</si>
  <si>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</si>
  <si>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</si>
  <si>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</si>
  <si>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</si>
  <si>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</si>
  <si>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</si>
  <si>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</si>
  <si>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</si>
  <si>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</si>
  <si>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</si>
  <si>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</si>
  <si>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</si>
  <si>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</si>
  <si>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</si>
  <si>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</si>
  <si>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</si>
  <si>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</si>
  <si>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</si>
  <si>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</si>
  <si>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</si>
  <si>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</si>
  <si>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</si>
  <si>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</si>
  <si>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</si>
  <si>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</si>
  <si>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</si>
  <si>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</si>
  <si>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</si>
  <si>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</si>
  <si>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</si>
  <si>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</si>
  <si>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</si>
  <si>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</si>
  <si>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</si>
  <si>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</si>
  <si>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</si>
  <si>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</si>
  <si>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</si>
  <si>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</si>
  <si>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</si>
  <si>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</si>
  <si>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</si>
  <si>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</si>
  <si>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</si>
  <si>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</si>
  <si>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</si>
  <si>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</si>
  <si>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</si>
  <si>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</si>
  <si>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</si>
  <si>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</si>
  <si>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</si>
  <si>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</si>
  <si>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</si>
  <si>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</si>
  <si>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</si>
  <si>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</si>
  <si>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</si>
  <si>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</si>
  <si>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</si>
  <si>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</si>
  <si>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</si>
  <si>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</si>
  <si>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</si>
  <si>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</si>
  <si>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</si>
  <si>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</si>
  <si>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</si>
  <si>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</si>
  <si>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</si>
  <si>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</si>
  <si>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</si>
  <si>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</si>
  <si>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</si>
  <si>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</si>
  <si>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</si>
  <si>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</si>
  <si>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</si>
  <si>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</si>
  <si>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</si>
  <si>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</si>
  <si>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</si>
  <si>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</si>
  <si>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</si>
  <si>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</si>
  <si>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</si>
  <si>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</si>
  <si>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</si>
  <si>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</si>
  <si>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</si>
  <si>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</si>
  <si>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</si>
  <si>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</si>
  <si>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</si>
  <si>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</si>
  <si>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</si>
  <si>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</si>
  <si>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</si>
  <si>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</si>
  <si>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</si>
  <si>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</si>
  <si>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</si>
  <si>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</si>
  <si>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</si>
  <si>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</si>
  <si>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</si>
  <si>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</si>
  <si>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</si>
  <si>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</si>
  <si>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</si>
  <si>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</si>
  <si>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</si>
  <si>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</si>
  <si>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</si>
  <si>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</si>
  <si>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</si>
  <si>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</si>
  <si>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</si>
  <si>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</si>
  <si>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</si>
  <si>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</si>
  <si>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</si>
  <si>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</si>
  <si>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</si>
  <si>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</si>
  <si>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</si>
  <si>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</si>
  <si>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</si>
  <si>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</si>
  <si>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</si>
  <si>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</si>
  <si>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</si>
  <si>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</si>
  <si>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</si>
  <si>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</si>
  <si>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</si>
  <si>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</si>
  <si>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</si>
  <si>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</si>
  <si>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</si>
  <si>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</si>
  <si>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</si>
  <si>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</si>
  <si>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</si>
  <si>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</si>
  <si>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</si>
  <si>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</si>
  <si>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</si>
  <si>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</si>
  <si>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</si>
  <si>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</si>
  <si>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</si>
  <si>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</si>
  <si>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</si>
  <si>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</si>
  <si>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</si>
  <si>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</si>
  <si>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</si>
  <si>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</si>
  <si>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</si>
  <si>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</si>
  <si>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</si>
  <si>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</si>
  <si>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</si>
  <si>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</si>
  <si>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</si>
  <si>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</si>
  <si>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</si>
  <si>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</si>
  <si>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</si>
  <si>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</si>
  <si>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</si>
  <si>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</si>
  <si>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</si>
  <si>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</si>
  <si>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</si>
  <si>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</si>
  <si>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</si>
  <si>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</si>
  <si>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</si>
  <si>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</si>
  <si>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</si>
  <si>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</si>
  <si>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</si>
  <si>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</si>
  <si>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</si>
  <si>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</si>
  <si>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</si>
  <si>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</si>
  <si>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</si>
  <si>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</si>
  <si>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</si>
  <si>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</si>
  <si>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</si>
  <si>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</si>
  <si>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</si>
  <si>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</si>
  <si>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</si>
  <si>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</si>
  <si>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</si>
  <si>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</si>
  <si>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</si>
  <si>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</si>
  <si>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</si>
  <si>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</si>
  <si>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</si>
  <si>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</si>
  <si>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</si>
  <si>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</si>
  <si>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</si>
  <si>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</si>
  <si>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</si>
  <si>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</si>
  <si>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</si>
  <si>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</si>
  <si>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</si>
  <si>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</si>
  <si>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</si>
  <si>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</si>
  <si>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</si>
  <si>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</si>
  <si>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</si>
  <si>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</si>
  <si>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</si>
  <si>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</si>
  <si>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</si>
  <si>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</si>
  <si>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</si>
  <si>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</si>
  <si>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</si>
  <si>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</si>
  <si>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</si>
  <si>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</si>
  <si>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</si>
  <si>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</si>
  <si>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</si>
  <si>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</si>
  <si>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</si>
  <si>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</si>
  <si>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</si>
  <si>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</si>
  <si>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</si>
  <si>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</si>
  <si>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</si>
  <si>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</si>
  <si>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</si>
  <si>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</si>
  <si>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</si>
  <si>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</si>
  <si>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</si>
  <si>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</si>
  <si>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</si>
  <si>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</si>
  <si>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</si>
  <si>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</si>
  <si>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</si>
  <si>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</si>
  <si>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</si>
  <si>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</si>
  <si>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</si>
  <si>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</si>
  <si>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</si>
  <si>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</si>
  <si>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</si>
  <si>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</si>
  <si>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</si>
  <si>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</si>
  <si>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</si>
  <si>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</si>
  <si>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</si>
  <si>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</si>
  <si>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</si>
  <si>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</si>
  <si>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</si>
  <si>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</si>
  <si>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</si>
  <si>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</si>
  <si>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</si>
  <si>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</si>
  <si>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</si>
  <si>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</si>
  <si>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</si>
  <si>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</si>
  <si>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</si>
  <si>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</si>
  <si>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</si>
  <si>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</si>
  <si>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</si>
  <si>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</si>
  <si>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</si>
  <si>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</si>
  <si>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</si>
  <si>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</si>
  <si>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</si>
  <si>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</si>
  <si>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</si>
  <si>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</si>
  <si>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</si>
  <si>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</si>
  <si>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</si>
  <si>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</si>
  <si>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</si>
  <si>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</si>
  <si>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</si>
  <si>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</si>
  <si>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</si>
  <si>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</si>
  <si>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</si>
  <si>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</si>
  <si>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</si>
  <si>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</si>
  <si>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</si>
  <si>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</si>
  <si>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</si>
  <si>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</si>
  <si>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</si>
  <si>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</si>
  <si>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</si>
  <si>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</si>
  <si>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</si>
  <si>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</si>
  <si>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</si>
  <si>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</si>
  <si>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</si>
  <si>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</si>
  <si>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</si>
  <si>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</si>
  <si>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</si>
  <si>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</si>
  <si>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</si>
  <si>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</si>
  <si>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</si>
  <si>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</si>
  <si>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</si>
  <si>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</si>
  <si>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</si>
  <si>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</si>
  <si>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</si>
  <si>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</si>
  <si>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</si>
  <si>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</si>
  <si>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</si>
  <si>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</si>
  <si>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</si>
  <si>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</si>
  <si>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</si>
  <si>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</si>
  <si>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</si>
  <si>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</si>
  <si>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</si>
  <si>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</si>
  <si>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</si>
  <si>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</si>
  <si>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</si>
  <si>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</si>
  <si>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</si>
  <si>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</si>
  <si>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</si>
  <si>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</si>
  <si>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</si>
  <si>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</si>
  <si>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</si>
  <si>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</si>
  <si>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</si>
  <si>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</si>
  <si>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</si>
  <si>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</si>
  <si>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</si>
  <si>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</si>
  <si>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</si>
  <si>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</si>
  <si>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</si>
  <si>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</si>
  <si>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</si>
  <si>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</si>
  <si>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</si>
  <si>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</si>
  <si>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</si>
  <si>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</si>
  <si>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</si>
  <si>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</si>
  <si>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</si>
  <si>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</si>
  <si>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</si>
  <si>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</si>
  <si>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</si>
  <si>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</si>
  <si>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</si>
  <si>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</si>
  <si>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</si>
  <si>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</si>
  <si>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</si>
  <si>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</si>
  <si>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</si>
  <si>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</si>
  <si>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</si>
  <si>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</si>
  <si>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</si>
  <si>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</si>
  <si>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</si>
  <si>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</si>
  <si>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</si>
  <si>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</si>
  <si>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</si>
  <si>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</si>
  <si>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</si>
  <si>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</si>
  <si>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</si>
  <si>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</si>
  <si>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</si>
  <si>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</si>
  <si>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</si>
  <si>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</si>
  <si>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</si>
  <si>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</si>
  <si>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</si>
  <si>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</si>
  <si>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</si>
  <si>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</si>
  <si>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</si>
  <si>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</si>
  <si>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</si>
  <si>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</si>
  <si>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</si>
  <si>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</si>
  <si>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</si>
  <si>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</si>
  <si>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</si>
  <si>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</si>
  <si>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</si>
  <si>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</si>
  <si>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</si>
  <si>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</si>
  <si>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</si>
  <si>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</si>
  <si>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</si>
  <si>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</si>
  <si>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</si>
  <si>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</si>
  <si>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</si>
  <si>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</si>
  <si>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</si>
  <si>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</si>
  <si>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</si>
  <si>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</si>
  <si>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</si>
  <si>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</si>
  <si>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</si>
  <si>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</si>
  <si>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</si>
  <si>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</si>
  <si>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</si>
  <si>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</si>
  <si>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</si>
  <si>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</si>
  <si>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</si>
  <si>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</si>
  <si>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</si>
  <si>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</si>
  <si>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</si>
  <si>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</si>
  <si>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</si>
  <si>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</si>
  <si>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</si>
  <si>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</si>
  <si>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</si>
  <si>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</si>
  <si>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</si>
  <si>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</si>
  <si>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</si>
  <si>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</si>
  <si>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</si>
  <si>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</si>
  <si>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</si>
  <si>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</si>
  <si>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</si>
  <si>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</si>
  <si>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</si>
  <si>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</si>
  <si>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</si>
  <si>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</si>
  <si>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</si>
  <si>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</si>
  <si>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</si>
  <si>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</si>
  <si>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</si>
  <si>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</si>
  <si>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</si>
  <si>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</si>
  <si>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</si>
  <si>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</si>
  <si>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</si>
  <si>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</si>
  <si>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</si>
  <si>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</si>
  <si>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</si>
  <si>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</si>
  <si>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</si>
  <si>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</si>
  <si>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</si>
  <si>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</si>
  <si>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</si>
  <si>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</si>
  <si>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</si>
  <si>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</si>
  <si>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</si>
  <si>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</si>
  <si>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</si>
  <si>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</si>
  <si>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</si>
  <si>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</si>
  <si>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</si>
  <si>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</si>
  <si>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</si>
  <si>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</si>
  <si>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</si>
  <si>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</si>
  <si>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</si>
  <si>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</si>
  <si>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</si>
  <si>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</si>
  <si>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</si>
  <si>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</si>
  <si>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</si>
  <si>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</si>
  <si>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</si>
  <si>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</si>
  <si>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</si>
  <si>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</si>
  <si>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</si>
  <si>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</si>
  <si>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</si>
  <si>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</si>
  <si>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</si>
  <si>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</si>
  <si>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</si>
  <si>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</si>
  <si>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</si>
  <si>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</si>
  <si>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</si>
  <si>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</si>
  <si>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</si>
  <si>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</si>
  <si>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</si>
  <si>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</si>
  <si>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</si>
  <si>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</si>
  <si>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</si>
  <si>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</si>
  <si>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</si>
  <si>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</si>
  <si>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</si>
  <si>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</si>
  <si>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</si>
  <si>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</si>
  <si>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</si>
  <si>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</si>
  <si>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</si>
  <si>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</si>
  <si>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</si>
  <si>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</si>
  <si>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</si>
  <si>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</si>
  <si>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</si>
  <si>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</si>
  <si>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</si>
  <si>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</si>
  <si>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</si>
  <si>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</si>
  <si>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</si>
  <si>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</si>
  <si>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</si>
  <si>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</si>
  <si>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</si>
  <si>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</si>
  <si>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</si>
  <si>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</si>
  <si>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</si>
  <si>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</si>
  <si>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</si>
  <si>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</si>
  <si>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</si>
  <si>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</si>
  <si>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</si>
  <si>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</si>
  <si>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</si>
  <si>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</si>
  <si>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</si>
  <si>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</si>
  <si>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</si>
  <si>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</si>
  <si>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</si>
  <si>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</si>
  <si>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</si>
  <si>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</si>
  <si>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</si>
  <si>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</si>
  <si>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</si>
  <si>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</si>
  <si>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</si>
  <si>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</si>
  <si>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</si>
  <si>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</si>
  <si>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</si>
  <si>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</si>
  <si>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</si>
  <si>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</si>
  <si>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</si>
  <si>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</si>
  <si>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</si>
  <si>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</si>
  <si>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</si>
  <si>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</si>
  <si>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</si>
  <si>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</si>
  <si>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</si>
  <si>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</si>
  <si>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</si>
  <si>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</si>
  <si>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</si>
  <si>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</si>
  <si>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</si>
  <si>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</si>
  <si>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</si>
  <si>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</si>
  <si>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</si>
  <si>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</si>
  <si>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</si>
  <si>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</si>
  <si>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</si>
  <si>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</si>
  <si>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</si>
  <si>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</si>
  <si>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</si>
  <si>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</si>
  <si>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</si>
  <si>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</si>
  <si>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</si>
  <si>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</si>
  <si>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</si>
  <si>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</si>
  <si>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</si>
  <si>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</si>
  <si>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</si>
  <si>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</si>
  <si>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</si>
  <si>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</si>
  <si>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</si>
  <si>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</si>
  <si>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</si>
  <si>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</si>
  <si>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</si>
  <si>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</si>
  <si>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</si>
  <si>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</si>
  <si>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</si>
  <si>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</si>
  <si>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</si>
  <si>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</si>
  <si>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</si>
  <si>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</si>
  <si>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</si>
  <si>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</si>
  <si>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</si>
  <si>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</si>
  <si>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</si>
  <si>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</si>
  <si>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</si>
  <si>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</si>
  <si>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</si>
  <si>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</si>
  <si>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</si>
  <si>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</si>
  <si>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</si>
  <si>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</si>
  <si>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</si>
  <si>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</si>
  <si>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</si>
  <si>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</si>
  <si>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</si>
  <si>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</si>
  <si>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</si>
  <si>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</si>
  <si>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</si>
  <si>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</si>
  <si>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</si>
  <si>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</si>
  <si>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</si>
  <si>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</si>
  <si>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</si>
  <si>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</si>
  <si>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</si>
  <si>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</si>
  <si>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</si>
  <si>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</si>
  <si>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</si>
  <si>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</si>
  <si>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</si>
  <si>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</si>
  <si>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</si>
  <si>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</si>
  <si>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</si>
  <si>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</si>
  <si>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</si>
  <si>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</si>
  <si>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</si>
  <si>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</si>
  <si>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</si>
  <si>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</si>
  <si>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</si>
  <si>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</si>
  <si>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</si>
  <si>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</si>
  <si>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</si>
  <si>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</si>
  <si>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</si>
  <si>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</si>
  <si>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</si>
  <si>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</si>
  <si>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</si>
  <si>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</si>
  <si>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</si>
  <si>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</si>
  <si>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</si>
  <si>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</si>
  <si>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</si>
  <si>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</si>
  <si>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</si>
  <si>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</si>
  <si>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</si>
  <si>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</si>
  <si>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</si>
  <si>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</si>
  <si>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</si>
  <si>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</si>
  <si>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</si>
  <si>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</si>
  <si>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</si>
  <si>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</si>
  <si>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</si>
  <si>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</si>
  <si>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</si>
  <si>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</si>
  <si>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</si>
  <si>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</si>
  <si>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</si>
  <si>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</si>
  <si>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</si>
  <si>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</si>
  <si>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</si>
  <si>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</si>
  <si>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</si>
  <si>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</si>
  <si>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</si>
  <si>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</si>
  <si>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</si>
  <si>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</si>
  <si>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</si>
  <si>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</si>
  <si>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</si>
  <si>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</si>
  <si>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</si>
  <si>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</si>
  <si>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</si>
  <si>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</si>
  <si>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</si>
  <si>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</si>
  <si>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</si>
  <si>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</si>
  <si>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</si>
  <si>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</si>
  <si>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</si>
  <si>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</si>
  <si>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</si>
  <si>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</si>
  <si>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</si>
  <si>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</si>
  <si>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</si>
  <si>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</si>
  <si>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</si>
  <si>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</si>
  <si>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</si>
  <si>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</si>
  <si>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</si>
  <si>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</si>
  <si>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</si>
  <si>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</si>
  <si>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</si>
  <si>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</si>
  <si>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</si>
  <si>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</si>
  <si>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</si>
  <si>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</si>
  <si>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</si>
  <si>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</si>
  <si>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</si>
  <si>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</si>
  <si>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</si>
  <si>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</si>
  <si>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</si>
  <si>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</si>
  <si>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</si>
  <si>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</si>
  <si>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</si>
  <si>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</si>
  <si>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</si>
  <si>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</si>
  <si>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</si>
  <si>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</si>
  <si>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</si>
  <si>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</si>
  <si>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</si>
  <si>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</si>
  <si>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</si>
  <si>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</si>
  <si>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</si>
  <si>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</si>
  <si>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</si>
  <si>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</si>
  <si>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</si>
  <si>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</si>
  <si>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</si>
  <si>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</si>
  <si>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</si>
  <si>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</si>
  <si>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</si>
  <si>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</si>
  <si>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</si>
  <si>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</si>
  <si>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</si>
  <si>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</si>
  <si>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</si>
  <si>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</si>
  <si>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</si>
  <si>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</si>
  <si>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</si>
  <si>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</si>
  <si>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</si>
  <si>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</si>
  <si>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</si>
  <si>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</si>
  <si>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</si>
  <si>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</si>
  <si>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</si>
  <si>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</si>
  <si>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</si>
  <si>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</si>
  <si>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</si>
  <si>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</si>
  <si>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</si>
  <si>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</si>
  <si>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</si>
  <si>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</si>
  <si>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</si>
  <si>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</si>
  <si>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</si>
  <si>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</si>
  <si>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</si>
  <si>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</si>
  <si>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</si>
  <si>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</si>
  <si>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</si>
  <si>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</si>
  <si>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</si>
  <si>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</si>
  <si>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</si>
  <si>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</si>
  <si>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</si>
  <si>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</si>
  <si>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</si>
  <si>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</si>
  <si>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</si>
  <si>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</si>
  <si>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</si>
  <si>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</si>
  <si>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</si>
  <si>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</si>
  <si>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</si>
  <si>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</si>
  <si>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</si>
  <si>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</si>
  <si>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</si>
  <si>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</si>
  <si>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</si>
  <si>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</si>
  <si>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</si>
  <si>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</si>
  <si>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</si>
  <si>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</si>
  <si>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</si>
  <si>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</si>
  <si>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</si>
  <si>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</si>
  <si>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</si>
  <si>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</si>
  <si>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</si>
  <si>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</si>
  <si>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</si>
  <si>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</si>
  <si>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</si>
  <si>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</si>
  <si>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</si>
  <si>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</si>
  <si>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</si>
  <si>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</si>
  <si>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</si>
  <si>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</si>
  <si>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</si>
  <si>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</si>
  <si>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</si>
  <si>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</si>
  <si>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</si>
  <si>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</si>
  <si>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</si>
  <si>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</si>
  <si>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</si>
  <si>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</si>
  <si>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</si>
  <si>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</si>
  <si>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</si>
  <si>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</si>
  <si>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</si>
  <si>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</si>
  <si>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</si>
  <si>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</si>
  <si>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</si>
  <si>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</si>
  <si>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</si>
  <si>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</si>
  <si>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</si>
  <si>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</si>
  <si>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</si>
  <si>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</si>
  <si>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</si>
  <si>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</si>
  <si>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</si>
  <si>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</si>
  <si>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</si>
  <si>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</si>
  <si>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</si>
  <si>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</si>
  <si>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</si>
  <si>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</si>
  <si>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</si>
  <si>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</si>
  <si>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</si>
  <si>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</si>
  <si>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</si>
  <si>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</si>
  <si>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</si>
  <si>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</si>
  <si>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</si>
  <si>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</si>
  <si>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</si>
  <si>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</si>
  <si>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</si>
  <si>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</si>
  <si>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</si>
  <si>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</si>
  <si>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</si>
  <si>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</si>
  <si>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</si>
  <si>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</si>
  <si>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</si>
  <si>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</si>
  <si>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</si>
  <si>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</si>
  <si>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</si>
  <si>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</si>
  <si>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</si>
  <si>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</si>
  <si>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</si>
  <si>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</si>
  <si>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</si>
  <si>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</si>
  <si>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</si>
  <si>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</si>
  <si>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</si>
  <si>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</si>
  <si>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</si>
  <si>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</si>
  <si>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</si>
  <si>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</si>
  <si>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</si>
  <si>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</si>
  <si>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</si>
  <si>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</si>
  <si>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</si>
  <si>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</si>
  <si>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</si>
  <si>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</si>
  <si>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</si>
  <si>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</si>
  <si>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</si>
  <si>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</si>
  <si>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</si>
  <si>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</si>
  <si>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</si>
  <si>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</si>
  <si>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</si>
  <si>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</si>
  <si>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</si>
  <si>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</si>
  <si>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</si>
  <si>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</si>
  <si>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</si>
  <si>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</si>
  <si>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</si>
  <si>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</si>
  <si>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</si>
  <si>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</si>
  <si>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</si>
  <si>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</si>
  <si>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</si>
  <si>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</si>
  <si>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</si>
  <si>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</si>
  <si>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</si>
  <si>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</si>
  <si>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</si>
  <si>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</si>
  <si>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</si>
  <si>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</si>
  <si>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</si>
  <si>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</si>
  <si>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</si>
  <si>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</si>
  <si>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</si>
  <si>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</si>
  <si>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</si>
  <si>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</si>
  <si>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</si>
  <si>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</si>
  <si>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</si>
  <si>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</si>
  <si>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</si>
  <si>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</si>
  <si>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</si>
  <si>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</si>
  <si>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</si>
  <si>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</si>
  <si>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</si>
  <si>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</si>
  <si>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</si>
  <si>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</si>
  <si>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</si>
  <si>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</si>
  <si>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</si>
  <si>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</si>
  <si>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</si>
  <si>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</si>
  <si>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</si>
  <si>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</si>
  <si>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</si>
  <si>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</si>
  <si>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</si>
  <si>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</si>
  <si>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</si>
  <si>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</si>
  <si>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</si>
  <si>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</si>
  <si>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</si>
  <si>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</si>
  <si>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</si>
  <si>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</si>
  <si>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</si>
  <si>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</si>
  <si>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</si>
  <si>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</si>
  <si>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</si>
  <si>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</si>
  <si>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</si>
  <si>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</si>
  <si>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</si>
  <si>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</si>
  <si>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</si>
  <si>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</si>
  <si>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</si>
  <si>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</si>
  <si>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</si>
  <si>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</si>
  <si>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</si>
  <si>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</si>
  <si>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</si>
  <si>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</si>
  <si>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</si>
  <si>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</si>
  <si>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</si>
  <si>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</si>
  <si>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</si>
  <si>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</si>
  <si>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</si>
  <si>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</si>
  <si>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</si>
  <si>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</si>
  <si>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</si>
  <si>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</si>
  <si>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</si>
  <si>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</si>
  <si>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</si>
  <si>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</si>
  <si>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</si>
  <si>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</si>
  <si>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</si>
  <si>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</si>
  <si>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</si>
  <si>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</si>
  <si>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</si>
  <si>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</si>
  <si>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</si>
  <si>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</si>
  <si>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</si>
  <si>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</si>
  <si>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</si>
  <si>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</si>
  <si>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</si>
  <si>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</si>
  <si>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</si>
  <si>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</si>
  <si>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</si>
  <si>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</si>
  <si>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</si>
  <si>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</si>
  <si>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</si>
  <si>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</si>
  <si>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</si>
  <si>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</si>
  <si>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</si>
  <si>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</si>
  <si>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</si>
  <si>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</si>
  <si>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</si>
  <si>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</si>
  <si>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</si>
  <si>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</si>
  <si>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</si>
  <si>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</si>
  <si>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</si>
  <si>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</si>
  <si>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</si>
  <si>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</si>
  <si>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</si>
  <si>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</si>
  <si>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</si>
  <si>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</si>
  <si>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</si>
  <si>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</si>
  <si>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</si>
  <si>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</si>
  <si>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</si>
  <si>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</si>
  <si>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</si>
  <si>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</si>
  <si>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</si>
  <si>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</si>
  <si>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</si>
  <si>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</si>
  <si>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</si>
  <si>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</si>
  <si>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</si>
  <si>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</si>
  <si>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</si>
  <si>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</si>
  <si>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</si>
  <si>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</si>
  <si>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</si>
  <si>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</si>
  <si>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</si>
  <si>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</si>
  <si>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</si>
  <si>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</si>
  <si>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</si>
  <si>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</si>
  <si>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</si>
  <si>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</si>
  <si>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</si>
  <si>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</si>
  <si>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</si>
  <si>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</si>
  <si>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</si>
  <si>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</si>
  <si>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</si>
  <si>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</si>
  <si>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</si>
  <si>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</si>
  <si>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</si>
  <si>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</si>
  <si>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</si>
  <si>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</si>
  <si>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</si>
  <si>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</si>
  <si>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</si>
  <si>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</si>
  <si>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</si>
  <si>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</si>
  <si>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</si>
  <si>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</si>
  <si>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</si>
  <si>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</si>
  <si>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</si>
  <si>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</si>
  <si>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</si>
  <si>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</si>
  <si>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</si>
  <si>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</si>
  <si>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</si>
  <si>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</si>
  <si>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</si>
  <si>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</si>
  <si>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</si>
  <si>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</si>
  <si>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</si>
  <si>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</si>
  <si>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</si>
  <si>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</si>
  <si>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</si>
  <si>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</si>
  <si>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</si>
  <si>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</si>
  <si>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</si>
  <si>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</si>
  <si>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</si>
  <si>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</si>
  <si>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</si>
  <si>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</si>
  <si>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</si>
  <si>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</si>
  <si>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</si>
  <si>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</si>
  <si>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</si>
  <si>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</si>
  <si>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</si>
  <si>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</si>
  <si>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</si>
  <si>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</si>
  <si>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</si>
  <si>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</si>
  <si>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</si>
  <si>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</si>
  <si>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</si>
  <si>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</si>
  <si>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</si>
  <si>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</si>
  <si>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</si>
  <si>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</si>
  <si>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</si>
  <si>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</si>
  <si>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</si>
  <si>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</si>
  <si>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</si>
  <si>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</si>
  <si>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</si>
  <si>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</si>
  <si>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</si>
  <si>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</si>
  <si>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</si>
  <si>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</si>
  <si>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</si>
  <si>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</si>
  <si>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</si>
  <si>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</si>
  <si>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</si>
  <si>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</si>
  <si>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</si>
  <si>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</si>
  <si>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</si>
  <si>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</si>
  <si>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</si>
  <si>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</si>
  <si>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</si>
  <si>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</si>
  <si>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</si>
  <si>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</si>
  <si>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</si>
  <si>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</si>
  <si>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</si>
  <si>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</si>
  <si>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</si>
  <si>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</si>
  <si>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</si>
  <si>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</si>
  <si>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</si>
  <si>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</si>
  <si>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</si>
  <si>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</si>
  <si>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</si>
  <si>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</si>
  <si>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</si>
  <si>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</si>
  <si>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</si>
  <si>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</si>
  <si>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</si>
  <si>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</si>
  <si>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</si>
  <si>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</si>
  <si>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</si>
  <si>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</si>
  <si>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</si>
  <si>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</si>
  <si>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</si>
  <si>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</si>
  <si>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</si>
  <si>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</si>
  <si>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</si>
  <si>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</si>
  <si>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</si>
  <si>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</si>
  <si>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</si>
  <si>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</si>
  <si>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</si>
  <si>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</si>
  <si>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</si>
  <si>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</si>
  <si>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</si>
  <si>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</si>
  <si>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</si>
  <si>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</si>
  <si>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</si>
  <si>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</si>
  <si>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</si>
  <si>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</si>
  <si>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</si>
  <si>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</si>
  <si>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</si>
  <si>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</si>
  <si>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</si>
  <si>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</si>
  <si>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</si>
  <si>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</si>
  <si>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</si>
  <si>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</si>
  <si>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</si>
  <si>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</si>
  <si>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</si>
  <si>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</si>
  <si>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</si>
  <si>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</si>
  <si>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</si>
  <si>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</si>
  <si>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</si>
  <si>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</si>
  <si>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</si>
  <si>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</si>
  <si>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</si>
  <si>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</si>
  <si>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</si>
  <si>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</si>
  <si>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</si>
  <si>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</si>
  <si>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</si>
  <si>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</si>
  <si>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</si>
  <si>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</si>
  <si>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</si>
  <si>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</si>
  <si>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</si>
  <si>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</si>
  <si>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</si>
  <si>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</si>
  <si>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</si>
  <si>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</si>
  <si>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</si>
  <si>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</si>
  <si>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</si>
  <si>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</si>
  <si>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</si>
  <si>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</si>
  <si>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</si>
  <si>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</si>
  <si>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</si>
  <si>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</si>
  <si>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</si>
  <si>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</si>
  <si>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</si>
  <si>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</si>
  <si>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</si>
  <si>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</si>
  <si>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</si>
  <si>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</si>
  <si>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</si>
  <si>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</si>
  <si>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</si>
  <si>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</si>
  <si>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</si>
  <si>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</si>
  <si>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</si>
  <si>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</si>
  <si>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</si>
  <si>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</si>
  <si>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</si>
  <si>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</si>
  <si>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</si>
  <si>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</si>
  <si>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</si>
  <si>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</si>
  <si>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</si>
  <si>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</si>
  <si>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</si>
  <si>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</si>
  <si>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</si>
  <si>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</si>
  <si>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</si>
  <si>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</si>
  <si>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</si>
  <si>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</si>
  <si>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</si>
  <si>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</si>
  <si>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</si>
  <si>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</si>
  <si>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</si>
  <si>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</si>
  <si>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</si>
  <si>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</si>
  <si>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</si>
  <si>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</si>
  <si>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</si>
  <si>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</si>
  <si>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</si>
  <si>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</si>
  <si>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</si>
  <si>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</si>
  <si>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</si>
  <si>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</si>
  <si>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</si>
  <si>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</si>
  <si>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</si>
  <si>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</si>
  <si>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</si>
  <si>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</si>
  <si>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</si>
  <si>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</si>
  <si>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</si>
  <si>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</si>
  <si>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</si>
  <si>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</si>
  <si>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</si>
  <si>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</si>
  <si>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</si>
  <si>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</si>
  <si>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</si>
  <si>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</si>
  <si>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</si>
  <si>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</si>
  <si>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</si>
  <si>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</si>
  <si>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</si>
  <si>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</si>
  <si>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</si>
  <si>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</si>
  <si>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</si>
  <si>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</si>
  <si>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</si>
  <si>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</si>
  <si>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</si>
  <si>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</si>
  <si>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</si>
  <si>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</si>
  <si>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</si>
  <si>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</si>
  <si>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</si>
  <si>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</si>
  <si>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</si>
  <si>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</si>
  <si>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</si>
  <si>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</si>
  <si>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</si>
  <si>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</si>
  <si>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</si>
  <si>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</si>
  <si>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</si>
  <si>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</si>
  <si>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</si>
  <si>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</si>
  <si>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</si>
  <si>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</si>
  <si>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</si>
  <si>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</si>
  <si>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</si>
  <si>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</si>
  <si>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</si>
  <si>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</si>
  <si>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</si>
  <si>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</si>
  <si>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</si>
  <si>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</si>
  <si>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</si>
  <si>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</si>
  <si>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</si>
  <si>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</si>
  <si>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</si>
  <si>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</si>
  <si>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</si>
  <si>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</si>
  <si>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</si>
  <si>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</si>
  <si>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</si>
  <si>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</si>
  <si>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</si>
  <si>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</si>
  <si>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</si>
  <si>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</si>
  <si>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</si>
  <si>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</si>
  <si>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</si>
  <si>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</si>
  <si>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</si>
  <si>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</si>
  <si>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</si>
  <si>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</si>
  <si>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</si>
  <si>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</si>
  <si>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</si>
  <si>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</si>
  <si>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</si>
  <si>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</si>
  <si>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</si>
  <si>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</si>
  <si>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</si>
  <si>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</si>
  <si>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</si>
  <si>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</si>
  <si>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</si>
  <si>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</si>
  <si>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</si>
  <si>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</si>
  <si>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</si>
  <si>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</si>
  <si>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</si>
  <si>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</si>
  <si>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</si>
  <si>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</si>
  <si>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</si>
  <si>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</si>
  <si>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</si>
  <si>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</si>
  <si>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</si>
  <si>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</si>
  <si>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</si>
  <si>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</si>
  <si>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</si>
  <si>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</si>
  <si>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</si>
  <si>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</si>
  <si>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</si>
  <si>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</si>
  <si>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</si>
  <si>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</si>
  <si>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</si>
  <si>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</si>
  <si>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</si>
  <si>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</si>
  <si>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</si>
  <si>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</si>
  <si>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</si>
  <si>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</si>
  <si>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</si>
  <si>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</si>
  <si>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</si>
  <si>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</si>
  <si>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</si>
  <si>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</si>
  <si>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</si>
  <si>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</si>
  <si>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</si>
  <si>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</si>
  <si>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</si>
  <si>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</si>
  <si>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</si>
  <si>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</si>
  <si>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</si>
  <si>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</si>
  <si>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</si>
  <si>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</si>
  <si>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</si>
  <si>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</si>
  <si>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</si>
  <si>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</si>
  <si>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</si>
  <si>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</si>
  <si>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</si>
  <si>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</si>
  <si>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</si>
  <si>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</si>
  <si>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</si>
  <si>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</si>
  <si>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</si>
  <si>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</si>
  <si>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</si>
  <si>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</si>
  <si>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</si>
  <si>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</si>
  <si>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</si>
  <si>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</si>
  <si>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</si>
  <si>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</si>
  <si>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</si>
  <si>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</si>
  <si>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</si>
  <si>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</si>
  <si>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</si>
  <si>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</si>
  <si>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</si>
  <si>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</si>
  <si>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</si>
  <si>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</si>
  <si>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</si>
  <si>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</si>
  <si>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</si>
  <si>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</si>
  <si>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</si>
  <si>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</si>
  <si>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</si>
  <si>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</si>
  <si>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</si>
  <si>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</si>
  <si>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</si>
  <si>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</si>
  <si>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</si>
  <si>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</si>
  <si>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</si>
  <si>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</si>
  <si>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</si>
  <si>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</si>
  <si>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</si>
  <si>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</si>
  <si>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</si>
  <si>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</si>
  <si>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</si>
  <si>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</si>
  <si>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</si>
  <si>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</si>
  <si>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</si>
  <si>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</si>
  <si>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</si>
  <si>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</si>
  <si>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</si>
  <si>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</si>
  <si>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</si>
  <si>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</si>
  <si>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</si>
  <si>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</si>
  <si>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</si>
  <si>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</si>
  <si>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</si>
  <si>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</si>
  <si>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</si>
  <si>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</si>
  <si>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</si>
  <si>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</si>
  <si>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</si>
  <si>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</si>
  <si>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</si>
  <si>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</si>
  <si>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</si>
  <si>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</si>
  <si>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</si>
  <si>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</si>
  <si>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</si>
  <si>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</si>
  <si>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</si>
  <si>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</si>
  <si>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</si>
  <si>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</si>
  <si>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</si>
  <si>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</si>
  <si>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</si>
  <si>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</si>
  <si>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</si>
  <si>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</si>
  <si>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</si>
  <si>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</si>
  <si>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</si>
  <si>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</si>
  <si>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</si>
  <si>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</si>
  <si>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</si>
  <si>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</si>
  <si>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</si>
  <si>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</si>
  <si>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</si>
  <si>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</si>
  <si>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</si>
  <si>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</si>
  <si>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</si>
  <si>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</si>
  <si>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</si>
  <si>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</si>
  <si>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</si>
  <si>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</si>
  <si>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</si>
  <si>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</si>
  <si>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</si>
  <si>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</si>
  <si>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</si>
  <si>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</si>
  <si>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</si>
  <si>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</si>
  <si>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</si>
  <si>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</si>
  <si>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</si>
  <si>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</si>
  <si>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</si>
  <si>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</si>
  <si>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</si>
  <si>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</si>
  <si>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</si>
  <si>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</si>
  <si>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</si>
  <si>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</si>
  <si>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</si>
  <si>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</si>
  <si>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</si>
  <si>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</si>
  <si>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</si>
  <si>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</si>
  <si>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</si>
  <si>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</si>
  <si>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</si>
  <si>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</si>
  <si>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</si>
  <si>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</si>
  <si>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</si>
  <si>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</si>
  <si>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</si>
  <si>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</si>
  <si>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</si>
  <si>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</si>
  <si>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</si>
  <si>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</si>
  <si>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</si>
  <si>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</si>
  <si>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</si>
  <si>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</si>
  <si>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</si>
  <si>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</si>
  <si>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</si>
  <si>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</si>
  <si>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</si>
  <si>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</si>
  <si>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</si>
  <si>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</si>
  <si>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</si>
  <si>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</si>
  <si>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</si>
  <si>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</si>
  <si>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</si>
  <si>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</si>
  <si>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</si>
  <si>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</si>
  <si>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</si>
  <si>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</si>
  <si>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</si>
  <si>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</si>
  <si>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</si>
  <si>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</si>
  <si>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</si>
  <si>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</si>
  <si>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</si>
  <si>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</si>
  <si>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</si>
  <si>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</si>
  <si>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</si>
  <si>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</si>
  <si>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</si>
  <si>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</si>
  <si>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</si>
  <si>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</si>
  <si>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</si>
  <si>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</si>
  <si>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</si>
  <si>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</si>
  <si>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</si>
  <si>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</si>
  <si>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</si>
  <si>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</si>
  <si>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</si>
  <si>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</si>
  <si>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</si>
  <si>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</si>
  <si>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</si>
  <si>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</si>
  <si>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</si>
  <si>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</si>
  <si>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</si>
  <si>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</si>
  <si>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</si>
  <si>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</si>
  <si>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</si>
  <si>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</si>
  <si>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</si>
  <si>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</si>
  <si>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</si>
  <si>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</si>
  <si>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</si>
  <si>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</si>
  <si>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</si>
  <si>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</si>
  <si>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</si>
  <si>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</si>
  <si>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</si>
  <si>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</si>
  <si>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</si>
  <si>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</si>
  <si>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</si>
  <si>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</si>
  <si>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</si>
  <si>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</si>
  <si>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</si>
  <si>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</si>
  <si>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</si>
  <si>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</si>
  <si>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</si>
  <si>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</si>
  <si>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</si>
  <si>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</si>
  <si>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</si>
  <si>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</si>
  <si>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</si>
  <si>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</si>
  <si>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</si>
  <si>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</si>
  <si>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</si>
  <si>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</si>
  <si>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</si>
  <si>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</si>
  <si>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</si>
  <si>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</si>
  <si>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</si>
  <si>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</si>
  <si>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</si>
  <si>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</si>
  <si>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</si>
  <si>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</si>
  <si>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</si>
  <si>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</si>
  <si>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</si>
  <si>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</si>
  <si>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</si>
  <si>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</si>
  <si>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</si>
  <si>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</si>
  <si>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</si>
  <si>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</si>
  <si>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</si>
  <si>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</si>
  <si>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</si>
  <si>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</si>
  <si>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</si>
  <si>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</si>
  <si>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</si>
  <si>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</si>
  <si>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</si>
  <si>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</si>
  <si>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</si>
  <si>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</si>
  <si>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</si>
  <si>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</si>
  <si>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</si>
  <si>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</si>
  <si>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</si>
  <si>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</si>
  <si>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</si>
  <si>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</si>
  <si>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</si>
  <si>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</si>
  <si>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</si>
  <si>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</si>
  <si>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</si>
  <si>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</si>
  <si>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</si>
  <si>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</si>
  <si>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</si>
  <si>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</si>
  <si>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</si>
  <si>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</si>
  <si>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</si>
  <si>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</si>
  <si>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</si>
  <si>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</si>
  <si>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</si>
  <si>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</si>
  <si>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</si>
  <si>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</si>
  <si>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</si>
  <si>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</si>
  <si>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</si>
  <si>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</si>
  <si>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</si>
  <si>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</si>
  <si>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</si>
  <si>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</si>
  <si>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</si>
  <si>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</si>
  <si>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</si>
  <si>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</si>
  <si>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</si>
  <si>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</si>
  <si>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</si>
  <si>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</si>
  <si>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</si>
  <si>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</si>
  <si>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</si>
  <si>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</si>
  <si>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</si>
  <si>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</si>
  <si>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</si>
  <si>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</si>
  <si>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</si>
  <si>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</si>
  <si>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</si>
  <si>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</si>
  <si>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</si>
  <si>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</si>
  <si>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</si>
  <si>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</si>
  <si>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</si>
  <si>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</si>
  <si>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</si>
  <si>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</si>
  <si>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</si>
  <si>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</si>
  <si>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</si>
  <si>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</si>
  <si>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</si>
  <si>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</si>
  <si>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</si>
  <si>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</si>
  <si>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</si>
  <si>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</si>
  <si>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</si>
  <si>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</si>
  <si>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</si>
  <si>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</si>
  <si>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</si>
  <si>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</si>
  <si>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</si>
  <si>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</si>
  <si>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</si>
  <si>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</si>
  <si>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</si>
  <si>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</si>
  <si>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</si>
  <si>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</si>
  <si>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</si>
  <si>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</si>
  <si>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</si>
  <si>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</si>
  <si>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</si>
  <si>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</si>
  <si>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</si>
  <si>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</si>
  <si>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</si>
  <si>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</si>
  <si>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</si>
  <si>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</si>
  <si>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</si>
  <si>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</si>
  <si>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</si>
  <si>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</si>
  <si>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</si>
  <si>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</si>
  <si>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</si>
  <si>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</si>
  <si>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</si>
  <si>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</si>
  <si>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</si>
  <si>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</si>
  <si>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</si>
  <si>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</si>
  <si>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</si>
  <si>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</si>
  <si>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</si>
  <si>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</si>
  <si>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</si>
  <si>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</si>
  <si>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</si>
  <si>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</si>
  <si>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</si>
  <si>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</si>
  <si>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</si>
  <si>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</si>
  <si>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</si>
  <si>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</si>
  <si>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</si>
  <si>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</si>
  <si>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</si>
  <si>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</si>
  <si>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</si>
  <si>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</si>
  <si>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</si>
  <si>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</si>
  <si>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</si>
  <si>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</si>
  <si>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</si>
  <si>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</si>
  <si>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</si>
  <si>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</si>
  <si>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</si>
  <si>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</si>
  <si>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</si>
  <si>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</si>
  <si>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</si>
  <si>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</si>
  <si>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</si>
  <si>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</si>
  <si>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</si>
  <si>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</si>
  <si>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</si>
  <si>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</si>
  <si>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</si>
  <si>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</si>
  <si>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</si>
  <si>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</si>
  <si>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</si>
  <si>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</si>
  <si>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</si>
  <si>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</si>
  <si>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</si>
  <si>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</si>
  <si>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</si>
  <si>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</si>
  <si>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</si>
  <si>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</si>
  <si>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</si>
  <si>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</si>
  <si>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</si>
  <si>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</si>
  <si>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</si>
  <si>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</si>
  <si>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</si>
  <si>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</si>
  <si>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</si>
  <si>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</si>
  <si>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</si>
  <si>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</si>
  <si>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</si>
  <si>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</si>
  <si>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</si>
  <si>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</si>
  <si>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</si>
  <si>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</si>
  <si>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</si>
  <si>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</si>
  <si>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</si>
  <si>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</si>
  <si>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</si>
  <si>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</si>
  <si>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</si>
  <si>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</si>
  <si>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</si>
  <si>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</si>
  <si>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</si>
  <si>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</si>
  <si>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</si>
  <si>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</si>
  <si>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</si>
  <si>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</si>
  <si>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</si>
  <si>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</si>
  <si>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</si>
  <si>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</si>
  <si>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</si>
  <si>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</si>
  <si>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</si>
  <si>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</si>
  <si>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</si>
  <si>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</si>
  <si>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</si>
  <si>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</si>
  <si>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</si>
  <si>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</si>
  <si>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</si>
  <si>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</si>
  <si>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</si>
  <si>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</si>
  <si>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</si>
  <si>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</si>
  <si>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</si>
  <si>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</si>
  <si>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</si>
  <si>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</si>
  <si>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</si>
  <si>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</si>
  <si>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</si>
  <si>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</si>
  <si>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</si>
  <si>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</si>
  <si>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</si>
  <si>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</si>
  <si>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</si>
  <si>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</si>
  <si>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</si>
  <si>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</si>
  <si>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</si>
  <si>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</si>
  <si>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</si>
  <si>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</si>
  <si>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</si>
  <si>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</si>
  <si>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</si>
  <si>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</si>
  <si>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</si>
  <si>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</si>
  <si>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</si>
  <si>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</si>
  <si>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</si>
  <si>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</si>
  <si>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</si>
  <si>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</si>
  <si>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</si>
  <si>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</si>
  <si>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</si>
  <si>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</si>
  <si>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</si>
  <si>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</si>
  <si>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</si>
  <si>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</si>
  <si>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</si>
  <si>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</si>
  <si>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</si>
  <si>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</si>
  <si>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</si>
  <si>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</si>
  <si>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</si>
  <si>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</si>
  <si>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</si>
  <si>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</si>
  <si>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</si>
  <si>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</si>
  <si>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</si>
  <si>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</si>
  <si>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</si>
  <si>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</si>
  <si>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</si>
  <si>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</si>
  <si>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</si>
  <si>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</si>
  <si>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</si>
  <si>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</si>
  <si>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</si>
  <si>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</si>
  <si>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</si>
  <si>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</si>
  <si>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</si>
  <si>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</si>
  <si>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</si>
  <si>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</si>
  <si>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</si>
  <si>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</si>
  <si>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</si>
  <si>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</si>
  <si>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</si>
  <si>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</si>
  <si>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</si>
  <si>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</si>
  <si>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</si>
  <si>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</si>
  <si>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</si>
  <si>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</si>
  <si>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</si>
  <si>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</si>
  <si>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</si>
  <si>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</si>
  <si>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</si>
  <si>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</si>
  <si>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</si>
  <si>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</si>
  <si>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</si>
  <si>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</si>
  <si>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</si>
  <si>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</si>
  <si>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</si>
  <si>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</si>
  <si>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</si>
  <si>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</si>
  <si>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</si>
  <si>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</si>
  <si>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</si>
  <si>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</si>
  <si>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</si>
  <si>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</si>
  <si>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</si>
  <si>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</si>
  <si>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</si>
  <si>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</si>
  <si>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</si>
  <si>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</si>
  <si>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</si>
  <si>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</si>
  <si>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</si>
  <si>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</si>
  <si>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</si>
  <si>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</si>
  <si>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</si>
  <si>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</si>
  <si>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</si>
  <si>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</si>
  <si>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</si>
  <si>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</si>
  <si>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</si>
  <si>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</si>
  <si>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</si>
  <si>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</si>
  <si>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</si>
  <si>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</si>
  <si>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</si>
  <si>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</si>
  <si>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</si>
  <si>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</si>
  <si>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</si>
  <si>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</si>
  <si>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</si>
  <si>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</si>
  <si>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</si>
  <si>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</si>
  <si>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</si>
  <si>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</si>
  <si>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</si>
  <si>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</si>
  <si>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</si>
  <si>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</si>
  <si>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</si>
  <si>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</si>
  <si>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</si>
  <si>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</si>
  <si>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</si>
  <si>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</si>
  <si>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</si>
  <si>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</si>
  <si>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</si>
  <si>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</si>
  <si>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</si>
  <si>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</si>
  <si>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</si>
  <si>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</si>
  <si>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</si>
  <si>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</si>
  <si>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</si>
  <si>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</si>
  <si>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</si>
  <si>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</si>
  <si>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</si>
  <si>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</si>
  <si>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</si>
  <si>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</si>
  <si>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</si>
  <si>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</si>
  <si>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</si>
  <si>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</si>
  <si>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</si>
  <si>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</si>
  <si>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</si>
  <si>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</si>
  <si>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</si>
  <si>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</si>
  <si>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</si>
  <si>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</si>
  <si>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</si>
  <si>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</si>
  <si>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</si>
  <si>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</si>
  <si>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</si>
  <si>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</si>
  <si>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</si>
  <si>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</si>
  <si>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</si>
  <si>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</si>
  <si>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</si>
  <si>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</si>
  <si>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</si>
  <si>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</si>
  <si>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</si>
  <si>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</si>
  <si>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</si>
  <si>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</si>
  <si>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</si>
  <si>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</si>
  <si>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</si>
  <si>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</si>
  <si>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</si>
  <si>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</si>
  <si>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</si>
  <si>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</si>
  <si>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</si>
  <si>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</si>
  <si>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</si>
  <si>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</si>
  <si>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</si>
  <si>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</si>
  <si>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</si>
  <si>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</si>
  <si>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</si>
  <si>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</si>
  <si>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</si>
  <si>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</si>
  <si>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</si>
  <si>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</si>
  <si>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</si>
  <si>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</si>
  <si>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</si>
  <si>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</si>
  <si>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</si>
  <si>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</si>
  <si>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</si>
  <si>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</si>
  <si>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</si>
  <si>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</si>
  <si>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</si>
  <si>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</si>
  <si>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</si>
  <si>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</si>
  <si>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</si>
  <si>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</si>
  <si>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</si>
  <si>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</si>
  <si>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</si>
  <si>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</si>
  <si>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</si>
  <si>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</si>
  <si>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</si>
  <si>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</si>
  <si>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</si>
  <si>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</si>
  <si>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</si>
  <si>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</si>
  <si>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</si>
  <si>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</si>
  <si>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</si>
  <si>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</si>
  <si>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</si>
  <si>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</si>
  <si>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</si>
  <si>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</si>
  <si>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</si>
  <si>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</si>
  <si>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</si>
  <si>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</si>
  <si>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</si>
  <si>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</si>
  <si>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</si>
  <si>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</si>
  <si>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</si>
  <si>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</si>
  <si>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</si>
  <si>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</si>
  <si>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</si>
  <si>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</si>
  <si>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</si>
  <si>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</si>
  <si>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</si>
  <si>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</si>
  <si>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</si>
  <si>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</si>
  <si>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</si>
  <si>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</si>
  <si>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</si>
  <si>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</si>
  <si>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</si>
  <si>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</si>
  <si>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</si>
  <si>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</si>
  <si>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</si>
  <si>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</si>
  <si>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</si>
  <si>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</si>
  <si>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</si>
  <si>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</si>
  <si>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</si>
  <si>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</si>
  <si>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</si>
  <si>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</si>
  <si>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</si>
  <si>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</si>
  <si>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</si>
  <si>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</si>
  <si>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</si>
  <si>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</si>
  <si>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</si>
  <si>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</si>
  <si>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</si>
  <si>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</si>
  <si>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</si>
  <si>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</si>
  <si>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</si>
  <si>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</si>
  <si>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</si>
  <si>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</si>
  <si>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</si>
  <si>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</si>
  <si>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</si>
  <si>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</si>
  <si>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</si>
  <si>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</si>
  <si>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</si>
  <si>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</si>
  <si>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</si>
  <si>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</si>
  <si>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</si>
  <si>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</si>
  <si>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</si>
  <si>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</si>
  <si>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</si>
  <si>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</si>
  <si>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</si>
  <si>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</si>
  <si>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</si>
  <si>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</si>
  <si>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</si>
  <si>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</si>
  <si>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</si>
  <si>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</si>
  <si>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</si>
  <si>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</si>
  <si>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</si>
  <si>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</si>
  <si>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</si>
  <si>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</si>
  <si>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</si>
  <si>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</si>
  <si>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</si>
  <si>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</si>
  <si>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</si>
  <si>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</si>
  <si>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</si>
  <si>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</si>
  <si>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</si>
  <si>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</si>
  <si>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</si>
  <si>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</si>
  <si>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</si>
  <si>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</si>
  <si>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</si>
  <si>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</si>
  <si>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</si>
  <si>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</si>
  <si>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</si>
  <si>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</si>
  <si>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</si>
  <si>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</si>
  <si>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</si>
  <si>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</si>
  <si>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</si>
  <si>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</si>
  <si>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</si>
  <si>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</si>
  <si>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</si>
  <si>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</si>
  <si>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</si>
  <si>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</si>
  <si>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</si>
  <si>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</si>
  <si>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</si>
  <si>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</si>
  <si>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</si>
  <si>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</si>
  <si>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</si>
  <si>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</si>
  <si>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</si>
  <si>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</si>
  <si>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</si>
  <si>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</si>
  <si>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</si>
  <si>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</si>
  <si>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</si>
  <si>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</si>
  <si>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</si>
  <si>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</si>
  <si>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</si>
  <si>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</si>
  <si>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</si>
  <si>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</si>
  <si>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</si>
  <si>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</si>
  <si>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</si>
  <si>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</si>
  <si>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</si>
  <si>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</si>
  <si>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</si>
  <si>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</si>
  <si>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</si>
  <si>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</si>
  <si>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</si>
  <si>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</si>
  <si>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</si>
  <si>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</si>
  <si>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</si>
  <si>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</si>
  <si>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</si>
  <si>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</si>
  <si>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</si>
  <si>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</si>
  <si>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</si>
  <si>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</si>
  <si>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</si>
  <si>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</si>
  <si>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</si>
  <si>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</si>
  <si>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</si>
  <si>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</si>
  <si>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</si>
  <si>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</si>
  <si>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</si>
  <si>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</si>
  <si>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</si>
  <si>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</si>
  <si>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</si>
  <si>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</si>
  <si>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</si>
  <si>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</si>
  <si>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</si>
  <si>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</si>
  <si>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</si>
  <si>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</si>
  <si>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</si>
  <si>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</si>
  <si>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</si>
  <si>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</si>
  <si>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</si>
  <si>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</si>
  <si>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</si>
  <si>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</si>
  <si>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</si>
  <si>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</si>
  <si>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</si>
  <si>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</si>
  <si>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</si>
  <si>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</si>
  <si>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</si>
  <si>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</si>
  <si>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</si>
  <si>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</si>
  <si>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</si>
  <si>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</si>
  <si>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</si>
  <si>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</si>
  <si>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</si>
  <si>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</si>
  <si>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</si>
  <si>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</si>
  <si>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</si>
  <si>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</si>
  <si>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</si>
  <si>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</si>
  <si>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</si>
  <si>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</si>
  <si>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</si>
  <si>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</si>
  <si>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</si>
  <si>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</si>
  <si>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</si>
  <si>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</si>
  <si>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</si>
  <si>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</si>
  <si>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</si>
  <si>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</si>
  <si>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</si>
  <si>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</si>
  <si>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</si>
  <si>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</si>
  <si>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</si>
  <si>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</si>
  <si>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</si>
  <si>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</si>
  <si>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</si>
  <si>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</si>
  <si>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</si>
  <si>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</si>
  <si>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</si>
  <si>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</si>
  <si>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</si>
  <si>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</si>
  <si>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</si>
  <si>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</si>
  <si>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</si>
  <si>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</si>
  <si>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</si>
  <si>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</si>
  <si>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</si>
  <si>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</si>
  <si>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</si>
  <si>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</si>
  <si>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</si>
  <si>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</si>
  <si>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</si>
  <si>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</si>
  <si>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</si>
  <si>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</si>
  <si>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</si>
  <si>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</si>
  <si>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</si>
  <si>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</si>
  <si>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</si>
  <si>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</si>
  <si>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</si>
  <si>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</si>
  <si>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</si>
  <si>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</si>
  <si>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</si>
  <si>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</si>
  <si>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</si>
  <si>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</si>
  <si>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</si>
  <si>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</si>
  <si>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</si>
  <si>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</si>
  <si>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</si>
  <si>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</si>
  <si>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</si>
  <si>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</si>
  <si>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</si>
  <si>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</si>
  <si>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</si>
  <si>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</si>
  <si>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</si>
  <si>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</si>
  <si>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</si>
  <si>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</si>
  <si>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</si>
  <si>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</si>
  <si>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</si>
  <si>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</si>
  <si>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</si>
  <si>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</si>
  <si>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</si>
  <si>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</si>
  <si>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</si>
  <si>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</si>
  <si>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</si>
  <si>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</si>
  <si>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</si>
  <si>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</si>
  <si>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</si>
  <si>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</si>
  <si>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</si>
  <si>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</si>
  <si>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</si>
  <si>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</si>
  <si>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</si>
  <si>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</si>
  <si>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</si>
  <si>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</si>
  <si>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</si>
  <si>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</si>
  <si>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</si>
  <si>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</si>
  <si>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</si>
  <si>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</si>
  <si>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</si>
  <si>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</si>
  <si>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</si>
  <si>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</si>
  <si>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</si>
  <si>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</si>
  <si>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</si>
  <si>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</si>
  <si>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</si>
  <si>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</si>
  <si>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</si>
  <si>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</si>
  <si>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</si>
  <si>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</si>
  <si>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</si>
  <si>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</si>
  <si>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</si>
  <si>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</si>
  <si>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</si>
  <si>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</si>
  <si>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</si>
  <si>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</si>
  <si>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</si>
  <si>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</si>
  <si>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</si>
  <si>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</si>
  <si>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</si>
  <si>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</si>
  <si>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</si>
  <si>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</si>
  <si>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</si>
  <si>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</si>
  <si>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</si>
  <si>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</si>
  <si>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</si>
  <si>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</si>
  <si>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</si>
  <si>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</si>
  <si>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</si>
  <si>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</si>
  <si>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</si>
  <si>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</si>
  <si>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</si>
  <si>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</si>
  <si>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</si>
  <si>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</si>
  <si>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</si>
  <si>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</si>
  <si>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</si>
  <si>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</si>
  <si>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</si>
  <si>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</si>
  <si>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</si>
  <si>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</si>
  <si>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</si>
  <si>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</si>
  <si>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</si>
  <si>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</si>
  <si>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</si>
  <si>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</si>
  <si>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</si>
  <si>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</si>
  <si>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</si>
  <si>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</si>
  <si>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</si>
  <si>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</si>
  <si>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</si>
  <si>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</si>
  <si>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</si>
  <si>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</si>
  <si>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</si>
  <si>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</si>
  <si>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</si>
  <si>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</si>
  <si>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</si>
  <si>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</si>
  <si>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</si>
  <si>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</si>
  <si>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</si>
  <si>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</si>
  <si>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</si>
  <si>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</si>
  <si>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</si>
  <si>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</si>
  <si>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</si>
  <si>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</si>
  <si>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</si>
  <si>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</si>
  <si>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</si>
  <si>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</si>
  <si>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</si>
  <si>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</si>
  <si>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</si>
  <si>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</si>
  <si>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</si>
  <si>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</si>
  <si>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</si>
  <si>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</si>
  <si>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</si>
  <si>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</si>
  <si>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</si>
  <si>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</si>
  <si>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</si>
  <si>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</si>
  <si>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</si>
  <si>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</si>
  <si>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</si>
  <si>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</si>
  <si>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</si>
  <si>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</si>
  <si>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</si>
  <si>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</si>
  <si>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</si>
  <si>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</si>
  <si>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</si>
  <si>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</si>
  <si>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</si>
  <si>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</si>
  <si>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</si>
  <si>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</si>
  <si>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</si>
  <si>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</si>
  <si>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</si>
  <si>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</si>
  <si>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</si>
  <si>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</si>
  <si>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</si>
  <si>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</si>
  <si>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</si>
  <si>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</si>
  <si>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</si>
  <si>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</si>
  <si>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</si>
  <si>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</si>
  <si>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</si>
  <si>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</si>
  <si>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</si>
  <si>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</si>
  <si>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</si>
  <si>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</si>
  <si>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</si>
  <si>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</si>
  <si>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</si>
  <si>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</si>
  <si>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</si>
  <si>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</si>
  <si>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</si>
  <si>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</si>
  <si>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</si>
  <si>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</si>
  <si>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</si>
  <si>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</si>
  <si>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</si>
  <si>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</si>
  <si>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</si>
  <si>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</si>
  <si>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</si>
  <si>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</si>
  <si>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</si>
  <si>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</si>
  <si>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</si>
  <si>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</si>
  <si>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</si>
  <si>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</si>
  <si>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</si>
  <si>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</si>
  <si>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</si>
  <si>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</si>
  <si>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</si>
  <si>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</si>
  <si>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</si>
  <si>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</si>
  <si>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</si>
  <si>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</si>
  <si>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</si>
  <si>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</si>
  <si>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</si>
  <si>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</si>
  <si>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</si>
  <si>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</si>
  <si>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</si>
  <si>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</si>
  <si>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</si>
  <si>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</si>
  <si>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</si>
  <si>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</si>
  <si>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</si>
  <si>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</si>
  <si>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</si>
  <si>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</si>
  <si>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</si>
  <si>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</si>
  <si>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</si>
  <si>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</si>
  <si>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</si>
  <si>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</si>
  <si>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</si>
  <si>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</si>
  <si>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</si>
  <si>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</si>
  <si>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</si>
  <si>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</si>
  <si>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</si>
  <si>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</si>
  <si>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</si>
  <si>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</si>
  <si>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</si>
  <si>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</si>
  <si>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</si>
  <si>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</si>
  <si>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</si>
  <si>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</si>
  <si>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</si>
  <si>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</si>
  <si>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</si>
  <si>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</si>
  <si>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</si>
  <si>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</si>
  <si>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</si>
  <si>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</si>
  <si>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</si>
  <si>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</si>
  <si>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</si>
  <si>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</si>
  <si>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</si>
  <si>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</si>
  <si>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</si>
  <si>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</si>
  <si>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</si>
  <si>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</si>
  <si>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</si>
  <si>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</si>
  <si>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</si>
  <si>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</si>
  <si>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</si>
  <si>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</si>
  <si>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</si>
  <si>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</si>
  <si>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</si>
  <si>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</si>
  <si>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</si>
  <si>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</si>
  <si>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</si>
  <si>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</si>
  <si>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</si>
  <si>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</si>
  <si>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</si>
  <si>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</si>
  <si>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</si>
  <si>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</si>
  <si>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</si>
  <si>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</si>
  <si>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</si>
  <si>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</si>
  <si>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</si>
  <si>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</si>
  <si>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</si>
  <si>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</si>
  <si>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</si>
  <si>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</si>
  <si>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</si>
  <si>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</si>
  <si>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</si>
  <si>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</si>
  <si>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</si>
  <si>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</si>
  <si>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</si>
  <si>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</si>
  <si>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</si>
  <si>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</si>
  <si>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</si>
  <si>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</si>
  <si>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</si>
  <si>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</si>
  <si>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</si>
  <si>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</si>
  <si>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</si>
  <si>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</si>
  <si>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</si>
  <si>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</si>
  <si>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</si>
  <si>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</si>
  <si>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</si>
  <si>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</si>
  <si>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</si>
  <si>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</si>
  <si>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</si>
  <si>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</si>
  <si>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</si>
  <si>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</si>
  <si>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</si>
  <si>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</si>
  <si>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</si>
  <si>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</si>
  <si>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</si>
  <si>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</si>
  <si>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</si>
  <si>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</si>
  <si>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</si>
  <si>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</si>
  <si>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</si>
  <si>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</si>
  <si>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</si>
  <si>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</si>
  <si>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</si>
  <si>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</si>
  <si>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</si>
  <si>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</si>
  <si>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</si>
  <si>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</si>
  <si>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</si>
  <si>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</si>
  <si>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</si>
  <si>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</si>
  <si>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</si>
  <si>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</si>
  <si>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</si>
  <si>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</si>
  <si>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</si>
  <si>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</si>
  <si>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</si>
  <si>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</si>
  <si>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</si>
  <si>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</si>
  <si>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</si>
  <si>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</si>
  <si>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</si>
  <si>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</si>
  <si>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</si>
  <si>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</si>
  <si>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</si>
  <si>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</si>
  <si>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</si>
  <si>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</si>
  <si>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</si>
  <si>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</si>
  <si>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</si>
  <si>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</si>
  <si>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</si>
  <si>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</si>
  <si>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</si>
  <si>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</si>
  <si>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</si>
  <si>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</si>
  <si>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</si>
  <si>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</si>
  <si>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</si>
  <si>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</si>
  <si>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</si>
  <si>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</si>
  <si>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</si>
  <si>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</si>
  <si>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</si>
  <si>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</si>
  <si>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</si>
  <si>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</si>
  <si>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</si>
  <si>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</si>
  <si>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</si>
  <si>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</si>
  <si>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</si>
  <si>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</si>
  <si>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</si>
  <si>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</si>
  <si>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</si>
  <si>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</si>
  <si>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</si>
  <si>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</si>
  <si>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</si>
  <si>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</si>
  <si>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</si>
  <si>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</si>
  <si>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</si>
  <si>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</si>
  <si>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</si>
  <si>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</si>
  <si>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</si>
  <si>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</si>
  <si>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</si>
  <si>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</si>
  <si>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</si>
  <si>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</si>
  <si>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</si>
  <si>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</si>
  <si>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</si>
  <si>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</si>
  <si>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</si>
  <si>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</si>
  <si>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</si>
  <si>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</si>
  <si>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</si>
  <si>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</si>
  <si>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</si>
  <si>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</si>
  <si>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</si>
  <si>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</si>
  <si>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</si>
  <si>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</si>
  <si>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</si>
  <si>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</si>
  <si>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</si>
  <si>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</si>
  <si>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</si>
  <si>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</si>
  <si>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</si>
  <si>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</si>
  <si>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</si>
  <si>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</si>
  <si>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</si>
  <si>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</si>
  <si>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</si>
  <si>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</si>
  <si>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</si>
  <si>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</si>
  <si>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</si>
  <si>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</si>
  <si>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</si>
  <si>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</si>
  <si>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</si>
  <si>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</si>
  <si>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</si>
  <si>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</si>
  <si>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</si>
  <si>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</si>
  <si>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</si>
  <si>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</si>
  <si>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</si>
  <si>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</si>
  <si>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</si>
  <si>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</si>
  <si>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</si>
  <si>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</si>
  <si>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</si>
  <si>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</si>
  <si>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</si>
  <si>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</si>
  <si>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</si>
  <si>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</si>
  <si>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</si>
  <si>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</si>
  <si>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</si>
  <si>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</si>
  <si>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</si>
  <si>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</si>
  <si>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</si>
  <si>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</si>
  <si>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</si>
  <si>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</si>
  <si>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</si>
  <si>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</si>
  <si>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</si>
  <si>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</si>
  <si>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</si>
  <si>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</si>
  <si>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</si>
  <si>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</si>
  <si>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</si>
  <si>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</si>
  <si>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</si>
  <si>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</si>
  <si>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</si>
  <si>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</si>
  <si>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</si>
  <si>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</si>
  <si>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</si>
  <si>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</si>
  <si>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</si>
  <si>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</si>
  <si>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</si>
  <si>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</si>
  <si>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</si>
  <si>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</si>
  <si>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</si>
  <si>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</si>
  <si>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</si>
  <si>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</si>
  <si>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</si>
  <si>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</si>
  <si>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</si>
  <si>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</si>
  <si>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</si>
  <si>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</si>
  <si>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</si>
  <si>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</si>
  <si>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</si>
  <si>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</si>
  <si>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</si>
  <si>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</si>
  <si>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</si>
  <si>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</si>
  <si>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</si>
  <si>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</si>
  <si>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</si>
  <si>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</si>
  <si>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</si>
  <si>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</si>
  <si>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</si>
  <si>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</si>
  <si>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</si>
  <si>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</si>
  <si>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</si>
  <si>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</si>
  <si>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</si>
  <si>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</si>
  <si>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</si>
  <si>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</si>
  <si>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</si>
  <si>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</si>
  <si>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</si>
  <si>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</si>
  <si>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</si>
  <si>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</si>
  <si>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</si>
  <si>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</si>
  <si>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</si>
  <si>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</si>
  <si>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</si>
  <si>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</si>
  <si>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</si>
  <si>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</si>
  <si>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</si>
  <si>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</si>
  <si>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</si>
  <si>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</si>
  <si>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</si>
  <si>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</si>
  <si>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</si>
  <si>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</si>
  <si>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</si>
  <si>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</si>
  <si>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</si>
  <si>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</si>
  <si>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</si>
  <si>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</si>
  <si>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</si>
  <si>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</si>
  <si>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</si>
  <si>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</si>
  <si>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</si>
  <si>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</si>
  <si>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</si>
  <si>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</si>
  <si>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</si>
  <si>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</si>
  <si>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</si>
  <si>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</si>
  <si>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</si>
  <si>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</si>
  <si>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</si>
  <si>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</si>
  <si>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</si>
  <si>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</si>
  <si>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</si>
  <si>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</si>
  <si>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</si>
  <si>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</si>
  <si>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</si>
  <si>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</si>
  <si>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</si>
  <si>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</si>
  <si>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</si>
  <si>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</si>
  <si>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</si>
  <si>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</si>
  <si>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</si>
  <si>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</si>
  <si>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</si>
  <si>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</si>
  <si>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</si>
  <si>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</si>
  <si>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</si>
  <si>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</si>
  <si>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</si>
  <si>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</si>
  <si>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</si>
  <si>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</si>
  <si>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</si>
  <si>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</si>
  <si>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</si>
  <si>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</si>
  <si>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</si>
  <si>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</si>
  <si>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</si>
  <si>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</si>
  <si>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</si>
  <si>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</si>
  <si>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</si>
  <si>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</si>
  <si>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</si>
  <si>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</si>
  <si>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</si>
  <si>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</si>
  <si>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</si>
  <si>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</si>
  <si>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</si>
  <si>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</si>
  <si>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</si>
  <si>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</si>
  <si>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</si>
  <si>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</si>
  <si>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</si>
  <si>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</si>
  <si>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</si>
  <si>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</si>
  <si>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</si>
  <si>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</si>
  <si>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</si>
  <si>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</si>
  <si>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</si>
  <si>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</si>
  <si>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</si>
  <si>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</si>
  <si>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</si>
  <si>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</si>
  <si>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</si>
  <si>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</si>
  <si>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</si>
  <si>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</si>
  <si>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</si>
  <si>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</si>
  <si>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</si>
  <si>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</si>
  <si>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</si>
  <si>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</si>
  <si>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</si>
  <si>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</si>
  <si>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</si>
  <si>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</si>
  <si>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</si>
  <si>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</si>
  <si>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</si>
  <si>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</si>
  <si>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</si>
  <si>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</si>
  <si>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</si>
  <si>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</si>
  <si>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</si>
  <si>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</si>
  <si>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</si>
  <si>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</si>
  <si>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</si>
  <si>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</si>
  <si>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</si>
  <si>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</si>
  <si>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</si>
  <si>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</si>
  <si>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</si>
  <si>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</si>
  <si>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</si>
  <si>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</si>
  <si>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</si>
  <si>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</si>
  <si>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</si>
  <si>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</si>
  <si>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</si>
  <si>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</si>
  <si>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</si>
  <si>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</si>
  <si>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</si>
  <si>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</si>
  <si>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</si>
  <si>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</si>
  <si>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</si>
  <si>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</si>
  <si>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</si>
  <si>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</si>
  <si>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</si>
  <si>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</si>
  <si>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</si>
  <si>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</si>
  <si>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</si>
  <si>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</si>
  <si>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</si>
  <si>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</si>
  <si>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</si>
  <si>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</si>
  <si>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</si>
  <si>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</si>
  <si>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</si>
  <si>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</si>
  <si>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</si>
  <si>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</si>
  <si>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</si>
  <si>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</si>
  <si>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</si>
  <si>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</si>
  <si>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</si>
  <si>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</si>
  <si>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</si>
  <si>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</si>
  <si>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</si>
  <si>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</si>
  <si>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</si>
  <si>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</si>
  <si>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</si>
  <si>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</si>
  <si>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</si>
  <si>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</si>
  <si>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</si>
  <si>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</si>
  <si>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</si>
  <si>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</si>
  <si>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</si>
  <si>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</si>
  <si>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</si>
  <si>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</si>
  <si>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</si>
  <si>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</si>
  <si>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</si>
  <si>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</si>
  <si>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</si>
  <si>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</si>
  <si>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</si>
  <si>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</si>
  <si>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</si>
  <si>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</si>
  <si>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</si>
  <si>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</si>
  <si>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</si>
  <si>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</si>
  <si>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</si>
  <si>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</si>
  <si>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</si>
  <si>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</si>
  <si>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</si>
  <si>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</si>
  <si>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</si>
  <si>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</si>
  <si>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</si>
  <si>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</si>
  <si>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</si>
  <si>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</si>
  <si>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</si>
  <si>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</si>
  <si>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</si>
  <si>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</si>
  <si>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</si>
  <si>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</si>
  <si>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</si>
  <si>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</si>
  <si>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</si>
  <si>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</si>
  <si>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</si>
  <si>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</si>
  <si>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</si>
  <si>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</si>
  <si>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</si>
  <si>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</si>
  <si>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</si>
  <si>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</si>
  <si>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</si>
  <si>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</si>
  <si>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</si>
  <si>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</si>
  <si>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</si>
  <si>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</si>
  <si>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</si>
  <si>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</si>
  <si>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</si>
  <si>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</si>
  <si>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</si>
  <si>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</si>
  <si>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</si>
  <si>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</si>
  <si>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</si>
  <si>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</si>
  <si>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</si>
  <si>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</si>
  <si>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</si>
  <si>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</si>
  <si>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</si>
  <si>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</si>
  <si>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</si>
  <si>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</si>
  <si>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</si>
  <si>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</si>
  <si>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</si>
  <si>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</si>
  <si>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</si>
  <si>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</si>
  <si>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</si>
  <si>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</si>
  <si>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</si>
  <si>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</si>
  <si>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</si>
  <si>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</si>
  <si>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</si>
  <si>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</si>
  <si>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</si>
  <si>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</si>
  <si>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</si>
  <si>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</si>
  <si>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</si>
  <si>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</si>
  <si>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</si>
  <si>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</si>
  <si>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</si>
  <si>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</si>
  <si>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</si>
  <si>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</si>
  <si>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</si>
  <si>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</si>
  <si>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</si>
  <si>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</si>
  <si>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</si>
  <si>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</si>
  <si>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</si>
  <si>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</si>
  <si>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</si>
  <si>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</si>
  <si>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</si>
  <si>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</si>
  <si>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</si>
  <si>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</si>
  <si>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</si>
  <si>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</si>
  <si>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</si>
  <si>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</si>
  <si>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</si>
  <si>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</si>
  <si>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</si>
  <si>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</si>
  <si>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</si>
  <si>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</si>
  <si>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</si>
  <si>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</si>
  <si>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</si>
  <si>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</si>
  <si>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</si>
  <si>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</si>
  <si>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</si>
  <si>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</si>
  <si>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</si>
  <si>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</si>
  <si>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</si>
  <si>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</si>
  <si>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</si>
  <si>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</si>
  <si>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</si>
  <si>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</si>
  <si>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</si>
  <si>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</si>
  <si>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</si>
  <si>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</si>
  <si>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</si>
  <si>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</si>
  <si>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</si>
  <si>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</si>
  <si>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</si>
  <si>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</si>
  <si>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</si>
  <si>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</si>
  <si>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</si>
  <si>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</si>
  <si>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</si>
  <si>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</si>
  <si>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</si>
  <si>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</si>
  <si>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</si>
  <si>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</si>
  <si>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</si>
  <si>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</si>
  <si>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</si>
  <si>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</si>
  <si>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</si>
  <si>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</si>
  <si>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</si>
  <si>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</si>
  <si>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</si>
  <si>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</si>
  <si>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</si>
  <si>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</si>
  <si>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</si>
  <si>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</si>
  <si>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</si>
  <si>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</si>
  <si>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</si>
  <si>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</si>
  <si>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</si>
  <si>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</si>
  <si>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</si>
  <si>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</si>
  <si>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</si>
  <si>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</si>
  <si>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</si>
  <si>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</si>
  <si>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</si>
  <si>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</si>
  <si>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</si>
  <si>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</si>
  <si>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</si>
  <si>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</si>
  <si>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</si>
  <si>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</si>
  <si>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</si>
  <si>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</si>
  <si>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</si>
  <si>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</si>
  <si>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</si>
  <si>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</si>
  <si>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</si>
  <si>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</si>
  <si>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</si>
  <si>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</si>
  <si>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</si>
  <si>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</si>
  <si>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</si>
  <si>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</si>
  <si>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</si>
  <si>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</si>
  <si>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</si>
  <si>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</si>
  <si>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</si>
  <si>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</si>
  <si>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</si>
  <si>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</si>
  <si>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</si>
  <si>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</si>
  <si>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</si>
  <si>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</si>
  <si>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</si>
  <si>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</si>
  <si>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</si>
  <si>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</si>
  <si>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</si>
  <si>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</si>
  <si>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</si>
  <si>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</si>
  <si>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</si>
  <si>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</si>
  <si>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</si>
  <si>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</si>
  <si>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</si>
  <si>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</si>
  <si>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</si>
  <si>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</si>
  <si>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</si>
  <si>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</si>
  <si>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</si>
  <si>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</si>
  <si>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</si>
  <si>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</si>
  <si>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</si>
  <si>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</si>
  <si>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</si>
  <si>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</si>
  <si>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</si>
  <si>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</si>
  <si>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</si>
  <si>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</si>
  <si>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</si>
  <si>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</si>
  <si>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</si>
  <si>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</si>
  <si>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</si>
  <si>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</si>
  <si>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</si>
  <si>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</si>
  <si>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</si>
  <si>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</si>
  <si>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</si>
  <si>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</si>
  <si>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</si>
  <si>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</si>
  <si>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</si>
  <si>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</si>
  <si>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</si>
  <si>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</si>
  <si>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</si>
  <si>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</si>
  <si>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</si>
  <si>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</si>
  <si>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</si>
  <si>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</si>
  <si>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</si>
  <si>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</si>
  <si>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</si>
  <si>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</si>
  <si>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</si>
  <si>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</si>
  <si>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</si>
  <si>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</si>
  <si>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</si>
  <si>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</si>
  <si>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</si>
  <si>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</si>
  <si>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</si>
  <si>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</si>
  <si>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</si>
  <si>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</si>
  <si>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</si>
  <si>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</si>
  <si>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</si>
  <si>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</si>
  <si>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</si>
  <si>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</si>
  <si>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</si>
  <si>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</si>
  <si>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</si>
  <si>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</si>
  <si>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</si>
  <si>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</si>
  <si>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</si>
  <si>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</si>
  <si>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</si>
  <si>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</si>
  <si>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</si>
  <si>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</si>
  <si>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</si>
  <si>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</si>
  <si>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</si>
  <si>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</si>
  <si>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</si>
  <si>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</si>
  <si>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</si>
  <si>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</si>
  <si>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</si>
  <si>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</si>
  <si>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</si>
  <si>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</si>
  <si>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</si>
  <si>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</si>
  <si>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</si>
  <si>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</si>
  <si>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</si>
  <si>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</si>
  <si>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</si>
  <si>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</si>
  <si>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</si>
  <si>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</si>
  <si>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</si>
  <si>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</si>
  <si>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</si>
  <si>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</si>
  <si>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</si>
  <si>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</si>
  <si>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</si>
  <si>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</si>
  <si>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</si>
  <si>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</si>
  <si>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</si>
  <si>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</si>
  <si>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</si>
  <si>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</si>
  <si>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</si>
  <si>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</si>
  <si>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</si>
  <si>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</si>
  <si>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</si>
  <si>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</si>
  <si>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</si>
  <si>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</si>
  <si>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</si>
  <si>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</si>
  <si>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</si>
  <si>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</si>
  <si>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</si>
  <si>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</si>
  <si>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</si>
  <si>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</si>
  <si>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</si>
  <si>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</si>
  <si>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</si>
  <si>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</si>
  <si>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</si>
  <si>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</si>
  <si>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</si>
  <si>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</si>
  <si>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</si>
  <si>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</si>
  <si>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</si>
  <si>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</si>
  <si>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</si>
  <si>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</si>
  <si>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</si>
  <si>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</si>
  <si>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</si>
  <si>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</si>
  <si>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</si>
  <si>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</si>
  <si>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</si>
  <si>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</si>
  <si>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</si>
  <si>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</si>
  <si>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</si>
  <si>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</si>
  <si>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</si>
  <si>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</si>
  <si>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</si>
  <si>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</si>
  <si>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</si>
  <si>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</si>
  <si>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</si>
  <si>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</si>
  <si>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</si>
  <si>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</si>
  <si>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</si>
  <si>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</si>
  <si>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</si>
  <si>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</si>
  <si>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</si>
  <si>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</si>
  <si>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</si>
  <si>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</si>
  <si>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</si>
  <si>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</si>
  <si>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</si>
  <si>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</si>
  <si>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</si>
  <si>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</si>
  <si>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</si>
  <si>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</si>
  <si>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</si>
  <si>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</si>
  <si>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</si>
  <si>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</si>
  <si>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</si>
  <si>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</si>
  <si>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</si>
  <si>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</si>
  <si>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</si>
  <si>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</si>
  <si>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</si>
  <si>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</si>
  <si>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</si>
  <si>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</si>
  <si>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</si>
  <si>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</si>
  <si>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</si>
  <si>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</si>
  <si>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</si>
  <si>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</si>
  <si>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</si>
  <si>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</si>
  <si>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</si>
  <si>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</si>
  <si>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</si>
  <si>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</si>
  <si>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</si>
  <si>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</si>
  <si>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</si>
  <si>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</si>
  <si>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</si>
  <si>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</si>
  <si>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</si>
  <si>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</si>
  <si>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</si>
  <si>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</si>
  <si>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</si>
  <si>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</si>
  <si>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</si>
  <si>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</si>
  <si>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</si>
  <si>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</si>
  <si>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</si>
  <si>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</si>
  <si>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</si>
  <si>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</si>
  <si>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</si>
  <si>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</si>
  <si>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</si>
  <si>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</si>
  <si>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</si>
  <si>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</si>
  <si>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</si>
  <si>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</si>
  <si>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</si>
  <si>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</si>
  <si>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</si>
  <si>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</si>
  <si>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</si>
  <si>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</si>
  <si>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</si>
  <si>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</si>
  <si>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</si>
  <si>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</si>
  <si>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</si>
  <si>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</si>
  <si>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</si>
  <si>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</si>
  <si>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</si>
  <si>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</si>
  <si>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</si>
  <si>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</si>
  <si>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</si>
  <si>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</si>
  <si>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</si>
  <si>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</si>
  <si>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</si>
  <si>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</si>
  <si>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</si>
  <si>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</si>
  <si>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</si>
  <si>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</si>
  <si>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</si>
  <si>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</si>
  <si>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</si>
  <si>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</si>
  <si>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</si>
  <si>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</si>
  <si>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</si>
  <si>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</si>
  <si>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</si>
  <si>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</si>
  <si>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</si>
  <si>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</si>
  <si>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</si>
  <si>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</si>
  <si>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</si>
  <si>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</si>
  <si>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</si>
  <si>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</si>
  <si>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</si>
  <si>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</si>
  <si>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</si>
  <si>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</si>
  <si>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</si>
  <si>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</si>
  <si>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</si>
  <si>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</si>
  <si>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</si>
  <si>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</si>
  <si>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</si>
  <si>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</si>
  <si>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</si>
  <si>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</si>
  <si>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</si>
  <si>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</si>
  <si>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</si>
  <si>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</si>
  <si>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</si>
  <si>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</si>
  <si>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</si>
  <si>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</si>
  <si>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</si>
  <si>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</si>
  <si>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</si>
  <si>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</si>
  <si>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</si>
  <si>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</si>
  <si>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</si>
  <si>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</si>
  <si>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</si>
  <si>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</si>
  <si>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</si>
  <si>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</si>
  <si>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</si>
  <si>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</si>
  <si>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</si>
  <si>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</si>
  <si>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</si>
  <si>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</si>
  <si>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</si>
  <si>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</si>
  <si>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</si>
  <si>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</si>
  <si>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</si>
  <si>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</si>
  <si>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</si>
  <si>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</si>
  <si>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</si>
  <si>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</si>
  <si>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</si>
  <si>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</si>
  <si>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</si>
  <si>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</si>
  <si>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</si>
  <si>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</si>
  <si>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</si>
  <si>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</si>
  <si>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</si>
  <si>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</si>
  <si>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</si>
  <si>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</si>
  <si>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</si>
  <si>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</si>
  <si>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</si>
  <si>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</si>
  <si>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</si>
  <si>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</si>
  <si>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</si>
  <si>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</si>
  <si>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</si>
  <si>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</si>
  <si>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</si>
  <si>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</si>
  <si>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</si>
  <si>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</si>
  <si>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</si>
  <si>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</si>
  <si>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</si>
  <si>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</si>
  <si>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</si>
  <si>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</si>
  <si>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</si>
  <si>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</si>
  <si>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</si>
  <si>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</si>
  <si>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</si>
  <si>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</si>
  <si>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</si>
  <si>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</si>
  <si>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</si>
  <si>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</si>
  <si>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</si>
  <si>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</si>
  <si>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</si>
  <si>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</si>
  <si>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</si>
  <si>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</si>
  <si>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</si>
  <si>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</si>
  <si>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</si>
  <si>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</si>
  <si>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</si>
  <si>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</si>
  <si>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</si>
  <si>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</si>
  <si>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</si>
  <si>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</si>
  <si>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</si>
  <si>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</si>
  <si>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</si>
  <si>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</si>
  <si>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</si>
  <si>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</si>
  <si>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</si>
  <si>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</si>
  <si>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</si>
  <si>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</si>
  <si>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</si>
  <si>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</si>
  <si>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</si>
  <si>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</si>
  <si>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</si>
  <si>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</si>
  <si>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</si>
  <si>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</si>
  <si>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</si>
  <si>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</si>
  <si>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</si>
  <si>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</si>
  <si>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</si>
  <si>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</si>
  <si>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</si>
  <si>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</si>
  <si>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</si>
  <si>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</si>
  <si>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</si>
  <si>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</si>
  <si>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</si>
  <si>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</si>
  <si>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</si>
  <si>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</si>
  <si>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</si>
  <si>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</si>
  <si>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</si>
  <si>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</si>
  <si>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</si>
  <si>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</si>
  <si>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</si>
  <si>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</si>
  <si>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</si>
  <si>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</si>
  <si>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</si>
  <si>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</si>
  <si>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</si>
  <si>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</si>
  <si>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</si>
  <si>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</si>
  <si>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</si>
  <si>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</si>
  <si>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</si>
  <si>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</si>
  <si>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</si>
  <si>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</si>
  <si>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</si>
  <si>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</si>
  <si>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</si>
  <si>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</si>
  <si>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</si>
  <si>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</si>
  <si>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</si>
  <si>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</si>
  <si>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</si>
  <si>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</si>
  <si>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</si>
  <si>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</si>
  <si>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</si>
  <si>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</si>
  <si>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</si>
  <si>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</si>
  <si>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</si>
  <si>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</si>
  <si>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</si>
  <si>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</si>
  <si>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</si>
  <si>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</si>
  <si>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</si>
  <si>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</si>
  <si>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</si>
  <si>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</si>
  <si>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</si>
  <si>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</si>
  <si>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</si>
  <si>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</si>
  <si>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</si>
  <si>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</si>
  <si>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</si>
  <si>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</si>
  <si>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</si>
  <si>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</si>
  <si>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</si>
  <si>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</si>
  <si>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</si>
  <si>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</si>
  <si>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</si>
  <si>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</si>
  <si>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</si>
  <si>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</si>
  <si>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</si>
  <si>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</si>
  <si>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</si>
  <si>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</si>
  <si>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</si>
  <si>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</si>
  <si>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</si>
  <si>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</si>
  <si>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</si>
  <si>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</si>
  <si>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</si>
  <si>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</si>
  <si>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</si>
  <si>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</si>
  <si>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</si>
  <si>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</si>
  <si>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</si>
  <si>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</si>
  <si>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</si>
  <si>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</si>
  <si>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</si>
  <si>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</si>
  <si>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</si>
  <si>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</si>
  <si>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</si>
  <si>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</si>
  <si>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</si>
  <si>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</si>
  <si>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</si>
  <si>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</si>
  <si>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</si>
  <si>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</si>
  <si>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</si>
  <si>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</si>
  <si>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</si>
  <si>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</si>
  <si>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</si>
  <si>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</si>
  <si>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</si>
  <si>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</si>
  <si>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</si>
  <si>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</si>
  <si>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</si>
  <si>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</si>
  <si>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</si>
  <si>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</si>
  <si>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</si>
  <si>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</si>
  <si>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</si>
  <si>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</si>
  <si>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</si>
  <si>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</si>
  <si>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</si>
  <si>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</si>
  <si>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</si>
  <si>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</si>
  <si>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</si>
  <si>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</si>
  <si>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</si>
  <si>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</si>
  <si>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</si>
  <si>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</si>
  <si>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</si>
  <si>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</si>
  <si>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</si>
  <si>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</si>
  <si>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</si>
  <si>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</si>
  <si>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</si>
  <si>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</si>
  <si>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</si>
  <si>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</si>
  <si>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</si>
  <si>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</si>
  <si>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</si>
  <si>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</si>
  <si>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</si>
  <si>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</si>
  <si>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</si>
  <si>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</si>
  <si>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</si>
  <si>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</si>
  <si>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</si>
  <si>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</si>
  <si>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</si>
  <si>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</si>
  <si>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</si>
  <si>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</si>
  <si>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</si>
  <si>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</si>
  <si>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</si>
  <si>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</si>
  <si>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</si>
  <si>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</si>
  <si>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</si>
  <si>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</si>
  <si>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</si>
  <si>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</si>
  <si>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</si>
  <si>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</si>
  <si>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</si>
  <si>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</si>
  <si>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</si>
  <si>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</si>
  <si>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</si>
  <si>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</si>
  <si>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</si>
  <si>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</si>
  <si>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</si>
  <si>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</si>
  <si>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</si>
  <si>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</si>
  <si>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</si>
  <si>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</si>
  <si>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</si>
  <si>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</si>
  <si>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</si>
  <si>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</si>
  <si>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</si>
  <si>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</si>
  <si>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</si>
  <si>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</si>
  <si>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</si>
  <si>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</si>
  <si>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</si>
  <si>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</si>
  <si>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</si>
  <si>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</si>
  <si>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</si>
  <si>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</si>
  <si>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</si>
  <si>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</si>
  <si>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</si>
  <si>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</si>
  <si>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</si>
  <si>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</si>
  <si>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</si>
  <si>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</si>
  <si>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</si>
  <si>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</si>
  <si>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</si>
  <si>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</si>
  <si>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</si>
  <si>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</si>
  <si>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</si>
  <si>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</si>
  <si>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</si>
  <si>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</si>
  <si>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</si>
  <si>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</si>
  <si>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</si>
  <si>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</si>
  <si>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</si>
  <si>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</si>
  <si>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</si>
  <si>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</si>
  <si>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</si>
  <si>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</si>
  <si>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</si>
  <si>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</si>
  <si>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</si>
  <si>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</si>
  <si>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</si>
  <si>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</si>
  <si>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</si>
  <si>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</si>
  <si>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</si>
  <si>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</si>
  <si>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</si>
  <si>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</si>
  <si>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</si>
  <si>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</si>
  <si>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</si>
  <si>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</si>
  <si>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</si>
  <si>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</si>
  <si>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</si>
  <si>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</si>
  <si>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</si>
  <si>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</si>
  <si>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</si>
  <si>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</si>
  <si>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</si>
  <si>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</si>
  <si>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</si>
  <si>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</si>
  <si>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</si>
  <si>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</si>
  <si>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</si>
  <si>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</si>
  <si>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</si>
  <si>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</si>
  <si>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</si>
  <si>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</si>
  <si>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</si>
  <si>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</si>
  <si>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</si>
  <si>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</si>
  <si>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</si>
  <si>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</si>
  <si>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</si>
  <si>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</si>
  <si>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</si>
  <si>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</si>
  <si>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</si>
  <si>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</si>
  <si>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</si>
  <si>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</si>
  <si>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</si>
  <si>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</si>
  <si>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</si>
  <si>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</si>
  <si>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</si>
  <si>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</si>
  <si>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</si>
  <si>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</si>
  <si>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</si>
  <si>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</si>
  <si>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</si>
  <si>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</si>
  <si>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</si>
  <si>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</si>
  <si>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</si>
  <si>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</si>
  <si>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</si>
  <si>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</si>
  <si>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</si>
  <si>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</si>
  <si>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</si>
  <si>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</si>
  <si>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</si>
  <si>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</si>
  <si>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</si>
  <si>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</si>
  <si>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</si>
  <si>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</si>
  <si>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</si>
  <si>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</si>
  <si>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</si>
  <si>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</si>
  <si>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</si>
  <si>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</si>
  <si>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</si>
  <si>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</si>
  <si>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</si>
  <si>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</si>
  <si>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</si>
  <si>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</si>
  <si>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</si>
  <si>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</si>
  <si>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</si>
  <si>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</si>
  <si>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</si>
  <si>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</si>
  <si>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</si>
  <si>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</si>
  <si>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</si>
  <si>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</si>
  <si>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</si>
  <si>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</si>
  <si>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</si>
  <si>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</si>
  <si>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</si>
  <si>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</si>
  <si>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</si>
  <si>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</si>
  <si>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</si>
  <si>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</si>
  <si>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</si>
  <si>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</si>
  <si>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</si>
  <si>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</si>
  <si>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</si>
  <si>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</si>
  <si>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</si>
  <si>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</si>
  <si>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</si>
  <si>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</si>
  <si>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</si>
  <si>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</si>
  <si>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</si>
  <si>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</si>
  <si>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</si>
  <si>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</si>
  <si>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</si>
  <si>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</si>
  <si>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</si>
  <si>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</si>
  <si>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</si>
  <si>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</si>
  <si>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</si>
  <si>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</si>
  <si>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</si>
  <si>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</si>
  <si>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</si>
  <si>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</si>
  <si>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</si>
  <si>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</si>
  <si>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</si>
  <si>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</si>
  <si>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</si>
  <si>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</si>
  <si>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</si>
  <si>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</si>
  <si>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</si>
  <si>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</si>
  <si>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</si>
  <si>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</si>
  <si>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</si>
  <si>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</si>
  <si>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</si>
  <si>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</si>
  <si>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</si>
  <si>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</si>
  <si>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</si>
  <si>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</si>
  <si>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</si>
  <si>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</si>
  <si>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</si>
  <si>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</si>
  <si>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</si>
  <si>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</si>
  <si>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</si>
  <si>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</si>
  <si>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</si>
  <si>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</si>
  <si>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</si>
  <si>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</si>
  <si>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</si>
  <si>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</si>
  <si>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</si>
  <si>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</si>
  <si>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</si>
  <si>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</si>
  <si>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</si>
  <si>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</si>
  <si>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</si>
  <si>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</si>
  <si>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</si>
  <si>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</si>
  <si>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</si>
  <si>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</si>
  <si>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</si>
  <si>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</si>
  <si>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</si>
  <si>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</si>
  <si>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</si>
  <si>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</si>
  <si>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</si>
  <si>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</si>
  <si>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</si>
  <si>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</si>
  <si>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</si>
  <si>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</si>
  <si>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</si>
  <si>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</si>
  <si>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</si>
  <si>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</si>
  <si>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</si>
  <si>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</si>
  <si>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</si>
  <si>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</si>
  <si>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</si>
  <si>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</si>
  <si>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</si>
  <si>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</si>
  <si>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</si>
  <si>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</si>
  <si>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</si>
  <si>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</si>
  <si>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</si>
  <si>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</si>
  <si>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</si>
  <si>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</si>
  <si>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</si>
  <si>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</si>
  <si>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</si>
  <si>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</si>
  <si>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</si>
  <si>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</si>
  <si>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</si>
  <si>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</si>
  <si>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</si>
  <si>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</si>
  <si>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</si>
  <si>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</si>
  <si>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</si>
  <si>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</si>
  <si>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</si>
  <si>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</si>
  <si>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</si>
  <si>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</si>
  <si>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</si>
  <si>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</si>
  <si>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</si>
  <si>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</si>
  <si>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</si>
  <si>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</si>
  <si>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</si>
  <si>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</si>
  <si>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</si>
  <si>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</si>
  <si>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</si>
  <si>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</si>
  <si>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</si>
  <si>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</si>
  <si>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</si>
  <si>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</si>
  <si>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</si>
  <si>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</si>
  <si>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</si>
  <si>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</si>
  <si>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</si>
  <si>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</si>
  <si>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</si>
  <si>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</si>
  <si>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</si>
  <si>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</si>
  <si>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</si>
  <si>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</si>
  <si>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</si>
  <si>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</si>
  <si>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</si>
  <si>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</si>
  <si>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</si>
  <si>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</si>
  <si>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</si>
  <si>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</si>
  <si>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</si>
  <si>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</si>
  <si>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</si>
  <si>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</si>
  <si>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</si>
  <si>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</si>
  <si>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</si>
  <si>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</si>
  <si>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</si>
  <si>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</si>
  <si>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</si>
  <si>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</si>
  <si>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</si>
  <si>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</si>
  <si>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</si>
  <si>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</si>
  <si>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</si>
  <si>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</si>
  <si>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</si>
  <si>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</si>
  <si>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</si>
  <si>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</si>
  <si>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</si>
  <si>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</si>
  <si>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</si>
  <si>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</si>
  <si>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</si>
  <si>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</si>
  <si>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</si>
  <si>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</si>
  <si>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</si>
  <si>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</si>
  <si>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</si>
  <si>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</si>
  <si>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</si>
  <si>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</si>
  <si>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</si>
  <si>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</si>
  <si>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</si>
  <si>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</si>
  <si>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</si>
  <si>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</si>
  <si>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</si>
  <si>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</si>
  <si>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</si>
  <si>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</si>
  <si>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</si>
  <si>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</si>
  <si>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</si>
  <si>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</si>
  <si>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</si>
  <si>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</si>
  <si>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</si>
  <si>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</si>
  <si>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</si>
  <si>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</si>
  <si>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</si>
  <si>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</si>
  <si>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</si>
  <si>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</si>
  <si>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</si>
  <si>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</si>
  <si>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</si>
  <si>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</si>
  <si>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</si>
  <si>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</si>
  <si>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</si>
  <si>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</si>
  <si>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</si>
  <si>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</si>
  <si>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</si>
  <si>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</si>
  <si>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</si>
  <si>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</si>
  <si>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</si>
  <si>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</si>
  <si>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</si>
  <si>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</si>
  <si>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</si>
  <si>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</si>
  <si>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</si>
  <si>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</si>
  <si>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</si>
  <si>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</si>
  <si>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</si>
  <si>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</si>
  <si>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</si>
  <si>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</si>
  <si>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</si>
  <si>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</si>
  <si>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</si>
  <si>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</si>
  <si>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</si>
  <si>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</si>
  <si>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</si>
  <si>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</si>
  <si>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</si>
  <si>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</si>
  <si>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</si>
  <si>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</si>
  <si>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</si>
  <si>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</si>
  <si>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</si>
  <si>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</si>
  <si>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</si>
  <si>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</si>
  <si>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</si>
  <si>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</si>
  <si>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</si>
  <si>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</si>
  <si>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</si>
  <si>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</si>
  <si>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</si>
  <si>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</si>
  <si>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</si>
  <si>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</si>
  <si>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</si>
  <si>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</si>
  <si>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</si>
  <si>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</si>
  <si>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</si>
  <si>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</si>
  <si>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</si>
  <si>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</si>
  <si>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</si>
  <si>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</si>
  <si>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</si>
  <si>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</si>
  <si>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</si>
  <si>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</si>
  <si>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</si>
  <si>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</si>
  <si>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</si>
  <si>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</si>
  <si>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</si>
  <si>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</si>
  <si>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</si>
  <si>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</si>
  <si>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</si>
  <si>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</si>
  <si>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</si>
  <si>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</si>
  <si>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</si>
  <si>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</si>
  <si>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</si>
  <si>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</si>
  <si>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</si>
  <si>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</si>
  <si>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</si>
  <si>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</si>
  <si>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</si>
  <si>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</si>
  <si>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</si>
  <si>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</si>
  <si>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</si>
  <si>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</si>
  <si>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</si>
  <si>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</si>
  <si>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</si>
  <si>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</si>
  <si>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</si>
  <si>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</si>
  <si>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</si>
  <si>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</si>
  <si>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</si>
  <si>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</si>
  <si>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</si>
  <si>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</si>
  <si>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</si>
  <si>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</si>
  <si>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</si>
  <si>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</si>
  <si>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</si>
  <si>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</si>
  <si>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</si>
  <si>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</si>
  <si>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</si>
  <si>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</si>
  <si>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</si>
  <si>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</si>
  <si>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</si>
  <si>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</si>
  <si>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</si>
  <si>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</si>
  <si>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</si>
  <si>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</si>
  <si>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</si>
  <si>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</si>
  <si>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</si>
  <si>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</si>
  <si>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</si>
  <si>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</si>
  <si>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</si>
  <si>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</si>
  <si>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</si>
  <si>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</si>
  <si>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</si>
  <si>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</si>
  <si>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</si>
  <si>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</si>
  <si>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</si>
  <si>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</si>
  <si>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</si>
  <si>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</si>
  <si>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</si>
  <si>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</si>
  <si>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</si>
  <si>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</si>
  <si>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</si>
  <si>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</si>
  <si>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</si>
  <si>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</si>
  <si>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</si>
  <si>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</si>
  <si>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</si>
  <si>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</si>
  <si>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</si>
  <si>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</si>
  <si>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</si>
  <si>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</si>
  <si>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</si>
  <si>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</si>
  <si>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</si>
  <si>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</si>
  <si>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</si>
  <si>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</si>
  <si>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</si>
  <si>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</si>
  <si>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</si>
  <si>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</si>
  <si>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</si>
  <si>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</si>
  <si>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</si>
  <si>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</si>
  <si>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</si>
  <si>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</si>
  <si>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</si>
  <si>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</si>
  <si>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</si>
  <si>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</si>
  <si>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</si>
  <si>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</si>
  <si>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</si>
  <si>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</si>
  <si>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</si>
  <si>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</si>
  <si>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</si>
  <si>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</si>
  <si>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</si>
  <si>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</si>
  <si>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</si>
  <si>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</si>
  <si>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</si>
  <si>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</si>
  <si>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</si>
  <si>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</si>
  <si>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</si>
  <si>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</si>
  <si>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</si>
  <si>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</si>
  <si>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</si>
  <si>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</si>
  <si>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</si>
  <si>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</si>
  <si>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</si>
  <si>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</si>
  <si>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</si>
  <si>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</si>
  <si>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</si>
  <si>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</si>
  <si>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</si>
  <si>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</si>
  <si>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</si>
  <si>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</si>
  <si>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</si>
  <si>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</si>
  <si>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</si>
  <si>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</si>
  <si>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</si>
  <si>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</si>
  <si>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</si>
  <si>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</si>
  <si>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</si>
  <si>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</si>
  <si>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</si>
  <si>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</si>
  <si>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</si>
  <si>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</si>
  <si>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</si>
  <si>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</si>
  <si>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</si>
  <si>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</si>
  <si>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</si>
  <si>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</si>
  <si>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</si>
  <si>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</si>
  <si>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</si>
  <si>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</si>
  <si>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</si>
  <si>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</si>
  <si>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</si>
  <si>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</si>
  <si>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</si>
  <si>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</si>
  <si>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</si>
  <si>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</si>
  <si>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</si>
  <si>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</si>
  <si>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</si>
  <si>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</si>
  <si>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</si>
  <si>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</si>
  <si>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</si>
  <si>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</si>
  <si>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</si>
  <si>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</si>
  <si>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</si>
  <si>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</si>
  <si>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</si>
  <si>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</si>
  <si>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</si>
  <si>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</si>
  <si>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</si>
  <si>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</si>
  <si>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</si>
  <si>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</si>
  <si>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</si>
  <si>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</si>
  <si>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</si>
  <si>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</si>
  <si>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</si>
  <si>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</si>
  <si>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</si>
  <si>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</si>
  <si>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</si>
  <si>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</si>
  <si>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</si>
  <si>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</si>
  <si>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</si>
  <si>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</si>
  <si>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</si>
  <si>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</si>
  <si>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</si>
  <si>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</si>
  <si>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</si>
  <si>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</si>
  <si>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</si>
  <si>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</si>
  <si>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</si>
  <si>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</si>
  <si>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</si>
  <si>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</si>
  <si>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</si>
  <si>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</si>
  <si>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</si>
  <si>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</si>
  <si>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</si>
  <si>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</si>
  <si>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</si>
  <si>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</si>
  <si>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</si>
  <si>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</si>
  <si>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</si>
  <si>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</si>
  <si>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</si>
  <si>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</si>
  <si>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</si>
  <si>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</si>
  <si>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</si>
  <si>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</si>
  <si>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</si>
  <si>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</si>
  <si>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</si>
  <si>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</si>
  <si>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</si>
  <si>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</si>
  <si>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</si>
  <si>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</si>
  <si>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</si>
  <si>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</si>
  <si>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</si>
  <si>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</si>
  <si>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</si>
  <si>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</si>
  <si>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</si>
  <si>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</si>
  <si>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</si>
  <si>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</si>
  <si>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</si>
  <si>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</si>
  <si>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</si>
  <si>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</si>
  <si>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</si>
  <si>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</si>
  <si>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</si>
  <si>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</si>
  <si>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</si>
  <si>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</si>
  <si>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</si>
  <si>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</si>
  <si>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</si>
  <si>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</si>
  <si>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</si>
  <si>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</si>
  <si>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</si>
  <si>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</si>
  <si>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</si>
  <si>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</si>
  <si>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</si>
  <si>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</si>
  <si>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</si>
  <si>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</si>
  <si>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</si>
  <si>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</si>
  <si>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</si>
  <si>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</si>
  <si>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</si>
  <si>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</si>
  <si>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</si>
  <si>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</si>
  <si>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</si>
  <si>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</si>
  <si>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</si>
  <si>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</si>
  <si>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</si>
  <si>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</si>
  <si>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</si>
  <si>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</si>
  <si>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</si>
  <si>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</si>
  <si>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</si>
  <si>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</si>
  <si>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</si>
  <si>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</si>
  <si>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</si>
  <si>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</si>
  <si>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</si>
  <si>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</si>
  <si>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</si>
  <si>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</si>
  <si>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</si>
  <si>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</si>
  <si>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</si>
  <si>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</si>
  <si>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</si>
  <si>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</si>
  <si>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</si>
  <si>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</si>
  <si>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</si>
  <si>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</si>
  <si>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</si>
  <si>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</si>
  <si>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</si>
  <si>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</si>
  <si>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</si>
  <si>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</si>
  <si>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</si>
  <si>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</si>
  <si>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</si>
  <si>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</si>
  <si>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</si>
  <si>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</si>
  <si>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</si>
  <si>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</si>
  <si>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</si>
  <si>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</si>
  <si>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</si>
  <si>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</si>
  <si>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</si>
  <si>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</si>
  <si>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</si>
  <si>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</si>
  <si>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</si>
  <si>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</si>
  <si>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</si>
  <si>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</si>
  <si>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</si>
  <si>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</si>
  <si>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</si>
  <si>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</si>
  <si>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</si>
  <si>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</si>
  <si>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</si>
  <si>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</si>
  <si>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</si>
  <si>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</si>
  <si>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</si>
  <si>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</si>
  <si>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</si>
  <si>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</si>
  <si>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</si>
  <si>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</si>
  <si>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</si>
  <si>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</si>
  <si>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</si>
  <si>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</si>
  <si>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</si>
  <si>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</si>
  <si>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</si>
  <si>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</si>
  <si>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</si>
  <si>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</si>
  <si>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</si>
  <si>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</si>
  <si>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</si>
  <si>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</si>
  <si>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</si>
  <si>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</si>
  <si>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</si>
  <si>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</si>
  <si>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</si>
  <si>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</si>
  <si>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</si>
  <si>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</si>
  <si>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</si>
  <si>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</si>
  <si>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</si>
  <si>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</si>
  <si>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</si>
  <si>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</si>
  <si>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</si>
  <si>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</si>
  <si>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</si>
  <si>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</si>
  <si>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</si>
  <si>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</si>
  <si>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</si>
  <si>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</si>
  <si>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</si>
  <si>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</si>
  <si>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</si>
  <si>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</si>
  <si>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</si>
  <si>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</si>
  <si>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</si>
  <si>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</si>
  <si>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</si>
  <si>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</si>
  <si>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</si>
  <si>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</si>
  <si>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</si>
  <si>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</si>
  <si>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</si>
  <si>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</si>
  <si>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</si>
  <si>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</si>
  <si>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</si>
  <si>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</si>
  <si>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</si>
  <si>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</si>
  <si>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</si>
  <si>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</si>
  <si>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</si>
  <si>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</si>
  <si>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</si>
  <si>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</si>
  <si>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</si>
  <si>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</si>
  <si>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</si>
  <si>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</si>
  <si>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</si>
  <si>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</si>
  <si>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</si>
  <si>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</si>
  <si>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</si>
  <si>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</si>
  <si>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</si>
  <si>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</si>
  <si>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</si>
  <si>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</si>
  <si>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</si>
  <si>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</si>
  <si>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</si>
  <si>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</si>
  <si>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</si>
  <si>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</si>
  <si>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</si>
  <si>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</si>
  <si>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</si>
  <si>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</si>
  <si>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</si>
  <si>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</si>
  <si>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</si>
  <si>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</si>
  <si>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</si>
  <si>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</si>
  <si>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</si>
  <si>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</si>
  <si>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</si>
  <si>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</si>
  <si>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</si>
  <si>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</si>
  <si>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</si>
  <si>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</si>
  <si>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</si>
  <si>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</si>
  <si>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</si>
  <si>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</si>
  <si>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</si>
  <si>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</si>
  <si>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</si>
  <si>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</si>
  <si>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</si>
  <si>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</si>
  <si>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</si>
  <si>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</si>
  <si>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</si>
  <si>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</si>
  <si>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PCM-20251027-00001213</t>
  </si>
  <si>
    <t>ETA 60 min</t>
  </si>
  <si>
    <t xml:space="preserve"> PCM-20250215-00000830 </t>
  </si>
  <si>
    <t>LTE site still down and  site located in aramco area access issue need special permission</t>
  </si>
  <si>
    <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</si>
  <si>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</si>
  <si>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</si>
  <si>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</si>
  <si>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</si>
  <si>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</si>
  <si>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</si>
  <si>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PCM-20251027-00001363</t>
  </si>
  <si>
    <t>EM Team on the way ETA: 30 Mins</t>
  </si>
  <si>
    <t>PCM-20251027-00000979</t>
  </si>
  <si>
    <t xml:space="preserve">team at site TS </t>
  </si>
  <si>
    <t>PCM-20251027-00001262</t>
  </si>
  <si>
    <t>WDS0767 down from HUB WDS9466 // ETA 60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</si>
</sst>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9" totalsRowShown="0" headerRowDxfId="157" dataDxfId="156" headerRowBorderDxfId="154" tableBorderDxfId="155" totalsRowBorderDxfId="153">
  <autoFilter ref="A1:CJ20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8" totalsRowShown="0" headerRowDxfId="15" dataDxfId="14" headerRowBorderDxfId="12" tableBorderDxfId="13">
  <autoFilter ref="A1:L10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294.65293356481561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14.157945138889772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45957.601359490742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45957.601359490742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45957.601359490742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45957.601359490742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45957.601359490742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45957.601359490742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45957.601359490742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45957.601359490742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45957.601359490742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45957.601359490742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45957.601359490742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45957.601359490742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45957.601359490742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45957.601359490742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45957.601359490742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45957.601359490742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45957.601359490742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45957.601359490742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45957.601359490742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45957.601359490742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45957.601359490742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45957.601359490742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45957.601359490742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45957.601359490742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45957.601359490742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45957.601359490742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45957.601359490742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45957.601359490742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45957.601359490742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45957.601359490742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45957.601359490742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45957.601359490742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45957.601359490742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45957.601359490742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45957.601359490742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45957.601359490742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45957.601359490742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45957.601359490742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45957.601359490742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45957.601359490742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45957.601359490742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45957.601359490742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45957.601359490742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45957.601359490742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45957.601359490742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45957.601359490742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45957.601359490742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45957.601359490742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45957.601359490742</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45957.601359490742</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00027EA0-B706-4946-99D4-434679BE85B5}"/>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9"/>
  <sheetViews>
    <sheetView tabSelected="1"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132.60152152778028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1</v>
      </c>
      <c r="D4" s="18" t="s">
        <v>28804</v>
      </c>
      <c r="E4" s="114" t="s">
        <v>38998</v>
      </c>
      <c r="F4" s="115">
        <v>45957.536296296297</v>
      </c>
      <c r="G4" s="116">
        <f ca="1">IFERROR(NOW()-F4,"-")</f>
        <v>6.5063194444519468E-2</v>
      </c>
      <c r="H4" s="115">
        <v>45957.573379629626</v>
      </c>
      <c r="I4" s="18" t="str">
        <f>IFERROR(VLOOKUP(D4,DB!A:F,6,0),"")</f>
        <v>SCECO</v>
      </c>
      <c r="J4" s="18" t="str">
        <f>IFERROR(VLOOKUP(D4,DB!A:G,7,0),"")</f>
        <v>No BB Shifted+No BB Design</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45957.601359490742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45957.601359490742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45957.601359490742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45957.601359490742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45957.601359490742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45957.601359490742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45957.601359490742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45957.601359490742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45957.601359490742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45957.601359490742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45957.601359490742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45957.601359490742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45957.601359490742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45957.601359490742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45957.601359490742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45957.601359490742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45957.601359490742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45957.601359490742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45957.601359490742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45957.601359490742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45957.601359490742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45957.601359490742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45957.601359490742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45957.601359490742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45957.601359490742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45957.601359490742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45957.601359490742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45957.601359490742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45957.601359490742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45957.601359490742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45957.601359490742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45957.601359490742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45957.601359490742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45957.601359490742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45957.601359490742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45957.601359490742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45957.601359490742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45957.601359490742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45957.601359490742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45957.601359490742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45957.601359490742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45957.601359490742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45957.601359490742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45957.601359490742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45957.601359490742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45957.601359490742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45957.601359490742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45957.601359490742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45957.601359490742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45957.601359490742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45957.601359490742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45957.601359490742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45957.601359490742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45957.601359490742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45957.601359490742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45957.601359490742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45957.601359490742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45957.601359490742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45957.601359490742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45957.601359490742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61"/>
      <c r="B65" s="162" t="str">
        <f>IFERROR(VLOOKUP(D65,DB!A:K,11,0),"")</f>
        <v/>
      </c>
      <c r="C65" s="162"/>
      <c r="D65" s="162"/>
      <c r="E65" s="163"/>
      <c r="F65" s="164"/>
      <c r="G65" s="165">
        <f ca="1">IFERROR(NOW()-F65,"-")</f>
        <v>45957.601359490742</v>
      </c>
      <c r="H65" s="164"/>
      <c r="I65" s="162" t="str">
        <f>IFERROR(VLOOKUP(D65,DB!A:F,6,0),"")</f>
        <v/>
      </c>
      <c r="J65" s="162" t="str">
        <f>IFERROR(VLOOKUP(D65,DB!A:G,7,0),"")</f>
        <v/>
      </c>
      <c r="K65" s="166"/>
      <c r="L65" s="162" t="str">
        <f>IFERROR(VLOOKUP(D65,DB!A:I,9,0),"")</f>
        <v/>
      </c>
      <c r="M65" s="162"/>
      <c r="N65" s="162"/>
      <c r="O65" s="162"/>
      <c r="P65" s="162"/>
      <c r="Q65" s="162"/>
      <c r="R65" s="162"/>
      <c r="S65" s="162"/>
      <c r="T65" s="162"/>
      <c r="U65" s="162"/>
      <c r="V65" s="162"/>
      <c r="W65" s="162"/>
      <c r="X65" s="162"/>
      <c r="Y65" s="162"/>
      <c r="Z65" s="162"/>
      <c r="AA65" s="162"/>
      <c r="AB65" s="162"/>
      <c r="AC65" s="162"/>
      <c r="AD65" s="162"/>
      <c r="AE65" s="162"/>
      <c r="AF65" s="162"/>
      <c r="AG65" s="162"/>
      <c r="AH65" s="162"/>
      <c r="AI65" s="162"/>
      <c r="AJ65" s="162"/>
      <c r="AK65" s="162"/>
      <c r="AL65" s="162"/>
      <c r="AM65" s="162"/>
      <c r="AN65" s="162"/>
      <c r="AO65" s="162"/>
      <c r="AP65" s="162"/>
      <c r="AQ65" s="162"/>
      <c r="AR65" s="162"/>
      <c r="AS65" s="162"/>
      <c r="AT65" s="162"/>
      <c r="AU65" s="162"/>
      <c r="AV65" s="162"/>
      <c r="AW65" s="162"/>
      <c r="AX65" s="162"/>
      <c r="AY65" s="162"/>
      <c r="AZ65" s="162"/>
      <c r="BA65" s="162"/>
      <c r="BB65" s="162"/>
      <c r="BC65" s="162"/>
      <c r="BD65" s="162"/>
      <c r="BE65" s="162"/>
      <c r="BF65" s="162"/>
      <c r="BG65" s="162"/>
      <c r="BH65" s="162"/>
      <c r="BI65" s="162"/>
      <c r="BJ65" s="162"/>
      <c r="BK65" s="162"/>
      <c r="BL65" s="162"/>
      <c r="BM65" s="162"/>
      <c r="BN65" s="162"/>
      <c r="BO65" s="162"/>
      <c r="BP65" s="162"/>
      <c r="BQ65" s="162"/>
      <c r="BR65" s="162"/>
      <c r="BS65" s="162"/>
      <c r="BT65" s="162"/>
      <c r="BU65" s="162"/>
      <c r="BV65" s="162"/>
      <c r="BW65" s="162"/>
      <c r="BX65" s="162"/>
      <c r="BY65" s="162"/>
      <c r="BZ65" s="162"/>
      <c r="CA65" s="162"/>
      <c r="CB65" s="162"/>
      <c r="CC65" s="162"/>
      <c r="CD65" s="162"/>
      <c r="CE65" s="162"/>
      <c r="CF65" s="162"/>
      <c r="CG65" s="162"/>
      <c r="CH65" s="162"/>
      <c r="CI65" s="162"/>
      <c r="CJ65" s="167"/>
    </row>
    <row r="66" spans="1:88" ht="31.5" customHeight="1">
      <c r="A66" s="113"/>
      <c r="B66" s="18" t="str">
        <f>IFERROR(VLOOKUP(D66,DB!A:K,11,0),"")</f>
        <v/>
      </c>
      <c r="C66" s="18"/>
      <c r="D66" s="18"/>
      <c r="E66" s="114"/>
      <c r="F66" s="115"/>
      <c r="G66" s="116">
        <f ca="1">IFERROR(NOW()-F66,"-")</f>
        <v>45957.601359490742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45957.601359490742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45957.601359490742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45957.601359490742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45957.601359490742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45957.601359490742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45957.601359490742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45957.601359490742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45957.601359490742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45957.601359490742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45957.601359490742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45957.601359490742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45957.601359490742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45957.601359490742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45957.601359490742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45957.601359490742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45957.601359490742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45957.601359490742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45957.601359490742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45957.601359490742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45957.601359490742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45957.601359490742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45957.601359490742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45957.601359490742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45957.601359490742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45957.601359490742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45957.601359490742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45957.601359490742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45957.601359490742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45957.601359490742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45957.601359490742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45957.601359490742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45957.601359490742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45957.601359490742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45957.601359490742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45957.601359490742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45957.601359490742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45957.601359490742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45957.601359490742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45957.601359490742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45957.601359490742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45957.601359490742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45957.601359490742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45957.601359490742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45957.601359490742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45957.601359490742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45957.601359490742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45957.601359490742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45957.601359490742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45957.601359490742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45957.601359490742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45957.601359490742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45957.601359490742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45957.601359490742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45957.601359490742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45957.601359490742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45957.601359490742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45957.601359490742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45957.601359490742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45957.601359490742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45957.601359490742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45957.601359490742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45957.601359490742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45957.601359490742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45957.601359490742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45957.601359490742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45957.601359490742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45957.601359490742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45957.601359490742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45957.601359490742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45957.601359490742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45957.601359490742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45957.601359490742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45957.601359490742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45957.601359490742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45957.601359490742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45957.601359490742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45957.601359490742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45957.601359490742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45957.601359490742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45957.601359490742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45957.601359490742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45957.601359490742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45957.601359490742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45957.601359490742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45957.601359490742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45957.601359490742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45957.601359490742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45957.601359490742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45957.601359490742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45957.601359490742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45957.601359490742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45957.601359490742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45957.601359490742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45957.601359490742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45957.601359490742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45957.601359490742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45957.601359490742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45957.601359490742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45957.601359490742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45957.601359490742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45957.601359490742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45957.601359490742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45957.601359490742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45957.601359490742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45957.601359490742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45957.601359490742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45957.601359490742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45957.601359490742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45957.601359490742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45957.601359490742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45957.601359490742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45957.601359490742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45957.601359490742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45957.601359490742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45957.601359490742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45957.601359490742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45957.601359490742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45957.601359490742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45957.601359490742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45957.601359490742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45957.601359490742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45957.601359490742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45957.601359490742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45957.601359490742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45957.601359490742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45957.601359490742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45957.601359490742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45957.601359490742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45957.601359490742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45957.601359490742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45957.601359490742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45957.601359490742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45957.601359490742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45957.601359490742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45957.601359490742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45957.601359490742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45957.601359490742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45957.601359490742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45957.601359490742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45957.601359490742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45957.601359490742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45957.601359490742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61"/>
      <c r="B209" s="162" t="str">
        <f>IFERROR(VLOOKUP(D209,DB!A:K,11,0),"")</f>
        <v/>
      </c>
      <c r="C209" s="162"/>
      <c r="D209" s="162"/>
      <c r="E209" s="163"/>
      <c r="F209" s="164"/>
      <c r="G209" s="165">
        <f ca="1">IFERROR(NOW()-F209,"-")</f>
        <v>45957.601359490742</v>
      </c>
      <c r="H209" s="164"/>
      <c r="I209" s="162" t="str">
        <f>IFERROR(VLOOKUP(D209,DB!A:F,6,0),"")</f>
        <v/>
      </c>
      <c r="J209" s="162" t="str">
        <f>IFERROR(VLOOKUP(D209,DB!A:G,7,0),"")</f>
        <v/>
      </c>
      <c r="K209" s="166"/>
      <c r="L209" s="162" t="str">
        <f>IFERROR(VLOOKUP(D209,DB!A:I,9,0),"")</f>
        <v/>
      </c>
      <c r="M209" s="162"/>
      <c r="N209" s="162"/>
      <c r="O209" s="162"/>
      <c r="P209" s="162"/>
      <c r="Q209" s="162"/>
      <c r="R209" s="162"/>
      <c r="S209" s="162"/>
      <c r="T209" s="162"/>
      <c r="U209" s="162"/>
      <c r="V209" s="162"/>
      <c r="W209" s="162"/>
      <c r="X209" s="162"/>
      <c r="Y209" s="162"/>
      <c r="Z209" s="162"/>
      <c r="AA209" s="162"/>
      <c r="AB209" s="162"/>
      <c r="AC209" s="162"/>
      <c r="AD209" s="162"/>
      <c r="AE209" s="162"/>
      <c r="AF209" s="162"/>
      <c r="AG209" s="162"/>
      <c r="AH209" s="162"/>
      <c r="AI209" s="162"/>
      <c r="AJ209" s="162"/>
      <c r="AK209" s="162"/>
      <c r="AL209" s="162"/>
      <c r="AM209" s="162"/>
      <c r="AN209" s="162"/>
      <c r="AO209" s="162"/>
      <c r="AP209" s="162"/>
      <c r="AQ209" s="162"/>
      <c r="AR209" s="162"/>
      <c r="AS209" s="162"/>
      <c r="AT209" s="162"/>
      <c r="AU209" s="162"/>
      <c r="AV209" s="162"/>
      <c r="AW209" s="162"/>
      <c r="AX209" s="162"/>
      <c r="AY209" s="162"/>
      <c r="AZ209" s="162"/>
      <c r="BA209" s="162"/>
      <c r="BB209" s="162"/>
      <c r="BC209" s="162"/>
      <c r="BD209" s="162"/>
      <c r="BE209" s="162"/>
      <c r="BF209" s="162"/>
      <c r="BG209" s="162"/>
      <c r="BH209" s="162"/>
      <c r="BI209" s="162"/>
      <c r="BJ209" s="162"/>
      <c r="BK209" s="162"/>
      <c r="BL209" s="162"/>
      <c r="BM209" s="162"/>
      <c r="BN209" s="162"/>
      <c r="BO209" s="162"/>
      <c r="BP209" s="162"/>
      <c r="BQ209" s="162"/>
      <c r="BR209" s="162"/>
      <c r="BS209" s="162"/>
      <c r="BT209" s="162"/>
      <c r="BU209" s="162"/>
      <c r="BV209" s="162"/>
      <c r="BW209" s="162"/>
      <c r="BX209" s="162"/>
      <c r="BY209" s="162"/>
      <c r="BZ209" s="162"/>
      <c r="CA209" s="162"/>
      <c r="CB209" s="162"/>
      <c r="CC209" s="162"/>
      <c r="CD209" s="162"/>
      <c r="CE209" s="162"/>
      <c r="CF209" s="162"/>
      <c r="CG209" s="162"/>
      <c r="CH209" s="162"/>
      <c r="CI209" s="162"/>
      <c r="CJ209" s="167"/>
    </row>
  </sheetData>
  <dataValidations count="2">
    <dataValidation allowBlank="1" showInputMessage="1" showErrorMessage="1" sqref="E1" xr:uid="{4D935161-CDD3-4592-B877-3FB59C99E142}"/>
    <dataValidation type="list" allowBlank="1" showInputMessage="1" showErrorMessage="1" sqref="E3:E20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8" t="s">
        <v>8566</v>
      </c>
      <c r="E2" s="18" t="s">
        <v>38998</v>
      </c>
      <c r="F2" s="20"/>
      <c r="G2" s="21">
        <f t="shared" ref="G2:G9" ca="1" si="0">IFERROR(NOW()-F2,"-")</f>
        <v>45957.601359490742</v>
      </c>
      <c r="H2" s="22"/>
      <c r="I2" s="19" t="str">
        <f>IFERROR(VLOOKUP(D2,DB!A:F,6,0),"")</f>
        <v>SCECO</v>
      </c>
      <c r="J2" s="18" t="str">
        <f>IFERROR(VLOOKUP(D2,DB!A:G,7,0),"")</f>
        <v>Dead</v>
      </c>
      <c r="K2" s="46"/>
      <c r="L2" s="23" t="str">
        <f>IFERROR(VLOOKUP(D2,DB!A:I,9,0),"")</f>
        <v>Latis</v>
      </c>
    </row>
    <row r="3" spans="1:13" ht="15" customHeight="1">
      <c r="A3" s="19"/>
      <c r="B3" s="63" t="str">
        <f>IFERROR(VLOOKUP(D3,DB!A:K,11,0),"")</f>
        <v/>
      </c>
      <c r="C3" s="18"/>
      <c r="D3" s="19"/>
      <c r="E3" s="18"/>
      <c r="F3" s="20"/>
      <c r="G3" s="21">
        <f t="shared" ca="1" si="0"/>
        <v>45957.601359490742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45957.601359490742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45957.601359490742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45957.601359490742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45957.601359490742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45957.601359490742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45957.601359490742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45957.601359490742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45957.601359490742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45957.601359490742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45957.601359490742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45957.601359490742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45957.601359490742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45957.601359490742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45957.601359490742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45957.601359490742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45957.601359490742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45957.601359490742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45957.601359490742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45957.601359490742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45957.601359490742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45957.601359490742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45957.601359490742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45957.601359490742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45957.601359490742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45957.601359490742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45957.601359490742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45957.601359490742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45957.601359490742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45957.601359490742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45957.601359490742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45957.601359490742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45957.601359490742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45957.601359490742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45957.601359490742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45957.601359490742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45957.601359490742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45957.601359490742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45957.601359490742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45957.601359490742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45957.601359490742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45957.601359490742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45957.601359490742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45957.601359490742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45957.601359490742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45957.601359490742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45957.601359490742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45957.601359490742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45957.601359490742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45957.601359490742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45957.601359490742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45957.601359490742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45957.601359490742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45957.601359490742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45957.601359490742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45957.601359490742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45957.601359490742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45957.601359490742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45957.601359490742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45957.601359490742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45957.601359490742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45957.601359490742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45957.601359490742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45957.601359490742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45957.601359490742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45957.601359490742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45957.601359490742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45957.601359490742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45957.601359490742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45957.601359490742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45957.601359490742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45957.601359490742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45957.601359490742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45957.601359490742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45957.601359490742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45957.601359490742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45957.601359490742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45957.601359490742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45957.601359490742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45957.601359490742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45957.601359490742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45957.601359490742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45957.601359490742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45957.601359490742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45957.601359490742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45957.601359490742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45957.601359490742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45957.601359490742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45957.601359490742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45957.601359490742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45957.601359490742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45957.601359490742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45957.601359490742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45957.601359490742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45957.601359490742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45957.601359490742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45957.601359490742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45957.601359490742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45957.601359490742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45957.601359490742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45957.601359490742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45957.601359490742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45957.601359490742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45957.601359490742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45957.601359490742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45957.601359490742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45957.601359490742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45957.601359490742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45957.601359490742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45957.601359490742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45957.601359490742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45957.601359490742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45957.601359490742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45957.601359490742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45957.601359490742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45957.601359490742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45957.601359490742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45957.601359490742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45957.601359490742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45957.601359490742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45957.601359490742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45957.601359490742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45957.601359490742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45957.601359490742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45957.601359490742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45957.601359490742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45957.601359490742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45957.601359490742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45957.601359490742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45957.601359490742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45957.601359490742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45957.601359490742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45957.601359490742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45957.601359490742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45957.601359490742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45957.601359490742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45957.601359490742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45957.601359490742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45957.601359490742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45957.601359490742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45957.601359490742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45957.601359490742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45957.601359490742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45957.601359490742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45957.601359490742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45957.601359490742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45957.601359490742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45957.601359490742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45957.601359490742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45957.601359490742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45957.601359490742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45957.601359490742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45957.601359490742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45957.601359490742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45957.601359490742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45957.601359490742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45957.601359490742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45957.601359490742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45957.601359490742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45957.601359490742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45957.601359490742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45957.601359490742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45957.601359490742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45957.601359490742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45957.601359490742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45957.601359490742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45957.601359490742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45957.601359490742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45957.601359490742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45957.601359490742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45957.601359490742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45957.601359490742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45957.601359490742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45957.601359490742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45957.601359490742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45957.601359490742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45957.601359490742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45957.601359490742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45957.601359490742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45957.601359490742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45957.601359490742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45957.601359490742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45957.601359490742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45957.601359490742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45957.601359490742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45957.601359490742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45957.601359490742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45957.601359490742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45957.601359490742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45957.601359490742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45957.601359490742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45957.601359490742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45957.601359490742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45957.601359490742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45957.601359490742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45957.601359490742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45957.601359490742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45957.601359490742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45957.601359490742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45957.601359490742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45957.601359490742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45957.601359490742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45957.601359490742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45957.601359490742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45957.601359490742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45957.601359490742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45957.601359490742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45957.601359490742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45957.601359490742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45957.601359490742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45957.601359490742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45957.601359490742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45957.601359490742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45957.601359490742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45957.601359490742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45957.601359490742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45957.601359490742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45957.601359490742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45957.601359490742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45957.601359490742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45957.601359490742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45957.601359490742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45957.601359490742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45957.601359490742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45957.601359490742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45957.601359490742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45957.601359490742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45957.601359490742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45957.601359490742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45957.601359490742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45957.601359490742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45957.601359490742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45957.601359490742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45957.601359490742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45957.601359490742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45957.601359490742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45957.601359490742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45957.601359490742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45957.601359490742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45957.601359490742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45957.601359490742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45957.601359490742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45957.601359490742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45957.601359490742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45957.601359490742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45957.601359490742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45957.601359490742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45957.601359490742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45957.601359490742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45957.601359490742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45957.601359490742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45957.601359490742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45957.601359490742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45957.601359490742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45957.601359490742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45957.601359490742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45957.601359490742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45957.601359490742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45957.601359490742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45957.601359490742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45957.601359490742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45957.601359490742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45957.601359490742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45957.601359490742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45957.601359490742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45957.601359490742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45957.601359490742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45957.601359490742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45957.601359490742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45957.601359490742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45957.601359490742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45957.601359490742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45957.601359490742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45957.601359490742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45957.601359490742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45957.601359490742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45957.601359490742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45957.601359490742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45957.601359490742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45957.601359490742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45957.601359490742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45957.601359490742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45957.601359490742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45957.601359490742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45957.601359490742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45957.601359490742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45957.601359490742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45957.601359490742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45957.601359490742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45957.601359490742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45957.601359490742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45957.601359490742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45957.601359490742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45957.601359490742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45957.601359490742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45957.601359490742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45957.601359490742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45957.601359490742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45957.601359490742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45957.601359490742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45957.601359490742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45957.601359490742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45957.601359490742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45957.601359490742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45957.601359490742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45957.601359490742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45957.601359490742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45957.601359490742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45957.601359490742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45957.601359490742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45957.601359490742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45957.601359490742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45957.601359490742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45957.601359490742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45957.601359490742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45957.601359490742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45957.601359490742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45957.601359490742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45957.601359490742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45957.601359490742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45957.601359490742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45957.601359490742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45957.601359490742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45957.601359490742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45957.601359490742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45957.601359490742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45957.601359490742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45957.601359490742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45957.601359490742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45957.601359490742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45957.601359490742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45957.601359490742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45957.601359490742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45957.601359490742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45957.601359490742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45957.601359490742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45957.601359490742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45957.601359490742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45957.601359490742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45957.601359490742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45957.601359490742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45957.601359490742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45957.601359490742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45957.601359490742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45957.601359490742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45957.601359490742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45957.601359490742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45957.601359490742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45957.601359490742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45957.601359490742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45957.601359490742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45957.601359490742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45957.601359490742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45957.601359490742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45957.601359490742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45957.601359490742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45957.601359490742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45957.601359490742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45957.601359490742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45957.601359490742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45957.601359490742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45957.601359490742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45957.601359490742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45957.601359490742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45957.601359490742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45957.601359490742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45957.601359490742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45957.601359490742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45957.601359490742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45957.601359490742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45957.601359490742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45957.601359490742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45957.601359490742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45957.601359490742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45957.601359490742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45957.601359490742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45957.601359490742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45957.601359490742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45957.601359490742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45957.601359490742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45957.601359490742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45957.601359490742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45957.601359490742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45957.601359490742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45957.601359490742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45957.601359490742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45957.601359490742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45957.601359490742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45957.601359490742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45957.601359490742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45957.601359490742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45957.601359490742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45957.601359490742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45957.601359490742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45957.601359490742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45957.601359490742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45957.601359490742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45957.601359490742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45957.601359490742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45957.601359490742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45957.601359490742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45957.601359490742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45957.601359490742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45957.601359490742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45957.601359490742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45957.601359490742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45957.601359490742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45957.601359490742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45957.601359490742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45957.601359490742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45957.601359490742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45957.601359490742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45957.601359490742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45957.601359490742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45957.601359490742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45957.601359490742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45957.601359490742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45957.601359490742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45957.601359490742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45957.601359490742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45957.601359490742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45957.601359490742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45957.601359490742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45957.601359490742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45957.601359490742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45957.601359490742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45957.601359490742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45957.601359490742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45957.601359490742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45957.601359490742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45957.601359490742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45957.601359490742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45957.601359490742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45957.601359490742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45957.601359490742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45957.601359490742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45957.601359490742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45957.601359490742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45957.601359490742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45957.601359490742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45957.601359490742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45957.601359490742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45957.601359490742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45957.601359490742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45957.601359490742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45957.601359490742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45957.601359490742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45957.601359490742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45957.601359490742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45957.601359490742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45957.601359490742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45957.601359490742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45957.601359490742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45957.601359490742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45957.601359490742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45957.601359490742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45957.601359490742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45957.601359490742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45957.601359490742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45957.601359490742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45957.601359490742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45957.601359490742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45957.601359490742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45957.601359490742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45957.601359490742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45957.601359490742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45957.601359490742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45957.601359490742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45957.601359490742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45957.601359490742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45957.601359490742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45957.601359490742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45957.601359490742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45957.601359490742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45957.601359490742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45957.601359490742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45957.601359490742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45957.601359490742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45957.601359490742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45957.601359490742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45957.601359490742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45957.601359490742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45957.601359490742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45957.601359490742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45957.601359490742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45957.601359490742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45957.601359490742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45957.601359490742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45957.601359490742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45957.601359490742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45957.601359490742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45957.601359490742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45957.601359490742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45957.601359490742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45957.601359490742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45957.601359490742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45957.601359490742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45957.601359490742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45957.601359490742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45957.601359490742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45957.601359490742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45957.601359490742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45957.601359490742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45957.601359490742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45957.601359490742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45957.601359490742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45957.601359490742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45957.601359490742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45957.601359490742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45957.601359490742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45957.601359490742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45957.601359490742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45957.601359490742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45957.601359490742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45957.601359490742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45957.601359490742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45957.601359490742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45957.601359490742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45957.601359490742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45957.601359490742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45957.601359490742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45957.601359490742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45957.601359490742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45957.601359490742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45957.601359490742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45957.601359490742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45957.601359490742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45957.601359490742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45957.601359490742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45957.601359490742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45957.601359490742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45957.601359490742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45957.601359490742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45957.601359490742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45957.601359490742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45957.601359490742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45957.601359490742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45957.601359490742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45957.601359490742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45957.601359490742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45957.601359490742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45957.601359490742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45957.601359490742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45957.601359490742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45957.601359490742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45957.601359490742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45957.601359490742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45957.601359490742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45957.601359490742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45957.601359490742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45957.601359490742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45957.601359490742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45957.601359490742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45957.601359490742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45957.601359490742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45957.601359490742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45957.601359490742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45957.601359490742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45957.601359490742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45957.601359490742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45957.601359490742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45957.601359490742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45957.601359490742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45957.601359490742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45957.601359490742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45957.601359490742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45957.601359490742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45957.601359490742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45957.601359490742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45957.601359490742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45957.601359490742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45957.601359490742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45957.601359490742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45957.601359490742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45957.601359490742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45957.601359490742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45957.601359490742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45957.601359490742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45957.601359490742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45957.601359490742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45957.601359490742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45957.601359490742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45957.601359490742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45957.601359490742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45957.601359490742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45957.601359490742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45957.601359490742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45957.601359490742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45957.601359490742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45957.601359490742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45957.601359490742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45957.601359490742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45957.601359490742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45957.601359490742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45957.601359490742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45957.601359490742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45957.601359490742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45957.601359490742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45957.601359490742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45957.601359490742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45957.601359490742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45957.601359490742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45957.601359490742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45957.601359490742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45957.601359490742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45957.601359490742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45957.601359490742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45957.601359490742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45957.601359490742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45957.601359490742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45957.601359490742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45957.601359490742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45957.601359490742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45957.601359490742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45957.601359490742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45957.601359490742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45957.601359490742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45957.601359490742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45957.601359490742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45957.601359490742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45957.601359490742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45957.601359490742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45957.601359490742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45957.601359490742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45957.601359490742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45957.601359490742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45957.601359490742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45957.601359490742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45957.601359490742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45957.601359490742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45957.601359490742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45957.601359490742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45957.601359490742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45957.601359490742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45957.601359490742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45957.601359490742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45957.601359490742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45957.601359490742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45957.601359490742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45957.601359490742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45957.601359490742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45957.601359490742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45957.601359490742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45957.601359490742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45957.601359490742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45957.601359490742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45957.601359490742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45957.601359490742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45957.601359490742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45957.601359490742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45957.601359490742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45957.601359490742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45957.601359490742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45957.601359490742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45957.601359490742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45957.601359490742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45957.601359490742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45957.601359490742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45957.601359490742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45957.601359490742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45957.601359490742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45957.601359490742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45957.601359490742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45957.601359490742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45957.601359490742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45957.601359490742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45957.601359490742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45957.601359490742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45957.601359490742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45957.601359490742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45957.601359490742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45957.601359490742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45957.601359490742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45957.601359490742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45957.601359490742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45957.601359490742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45957.601359490742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45957.601359490742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45957.601359490742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45957.601359490742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45957.601359490742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45957.601359490742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45957.601359490742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45957.601359490742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45957.601359490742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45957.601359490742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45957.601359490742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45957.601359490742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45957.601359490742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45957.601359490742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45957.601359490742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45957.601359490742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45957.601359490742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45957.601359490742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45957.601359490742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45957.601359490742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45957.601359490742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45957.601359490742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45957.601359490742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45957.601359490742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45957.601359490742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45957.601359490742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45957.601359490742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45957.601359490742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45957.601359490742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45957.601359490742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45957.601359490742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45957.601359490742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45957.601359490742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45957.601359490742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45957.601359490742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45957.601359490742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45957.601359490742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45957.601359490742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45957.601359490742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45957.601359490742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45957.601359490742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45957.601359490742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45957.601359490742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45957.601359490742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45957.601359490742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45957.601359490742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45957.601359490742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45957.601359490742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45957.601359490742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45957.601359490742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45957.601359490742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45957.601359490742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45957.601359490742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45957.601359490742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45957.601359490742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45957.601359490742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45957.601359490742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45957.601359490742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45957.601359490742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45957.601359490742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45957.601359490742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45957.601359490742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45957.601359490742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45957.601359490742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45957.601359490742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45957.601359490742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45957.601359490742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45957.601359490742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45957.601359490742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45957.601359490742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45957.601359490742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45957.601359490742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45957.601359490742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45957.601359490742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45957.601359490742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45957.601359490742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45957.601359490742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45957.601359490742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45957.601359490742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45957.601359490742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45957.601359490742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45957.601359490742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45957.601359490742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45957.601359490742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45957.601359490742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45957.601359490742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45957.601359490742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45957.601359490742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45957.601359490742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45957.601359490742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45957.601359490742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45957.601359490742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45957.601359490742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45957.601359490742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45957.601359490742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45957.601359490742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45957.601359490742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45957.601359490742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45957.601359490742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45957.601359490742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45957.601359490742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45957.601359490742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45957.601359490742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45957.601359490742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45957.601359490742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45957.601359490742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45957.601359490742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45957.601359490742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45957.601359490742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45957.601359490742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45957.601359490742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45957.601359490742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45957.601359490742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45957.601359490742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45957.601359490742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45957.601359490742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45957.601359490742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45957.601359490742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45957.601359490742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45957.601359490742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45957.601359490742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45957.601359490742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45957.601359490742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45957.601359490742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45957.601359490742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45957.601359490742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45957.601359490742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45957.601359490742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45957.601359490742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45957.601359490742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45957.601359490742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45957.601359490742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45957.601359490742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45957.601359490742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45957.601359490742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45957.601359490742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45957.601359490742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45957.601359490742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45957.601359490742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45957.601359490742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45957.601359490742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45957.601359490742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45957.601359490742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45957.601359490742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45957.601359490742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45957.601359490742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45957.601359490742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45957.601359490742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45957.601359490742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45957.601359490742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45957.601359490742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45957.601359490742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45957.601359490742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45957.601359490742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45957.601359490742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45957.601359490742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45957.601359490742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45957.601359490742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45957.601359490742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45957.601359490742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45957.601359490742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45957.601359490742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45957.601359490742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45957.601359490742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45957.601359490742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45957.601359490742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45957.601359490742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45957.601359490742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45957.601359490742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45957.601359490742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45957.601359490742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45957.601359490742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45957.601359490742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45957.601359490742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45957.601359490742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45957.601359490742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45957.601359490742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45957.601359490742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45957.601359490742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45957.601359490742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45957.601359490742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45957.601359490742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45957.601359490742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45957.601359490742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45957.601359490742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45957.601359490742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45957.601359490742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45957.601359490742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45957.601359490742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45957.601359490742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45957.601359490742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45957.601359490742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45957.601359490742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45957.601359490742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45957.601359490742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45957.601359490742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45957.601359490742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45957.601359490742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45957.601359490742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45957.601359490742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45957.601359490742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45957.601359490742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45957.601359490742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45957.601359490742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45957.601359490742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45957.601359490742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45957.601359490742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45957.601359490742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45957.601359490742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45957.601359490742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45957.601359490742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45957.601359490742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45957.601359490742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45957.601359490742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45957.601359490742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45957.601359490742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45957.601359490742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45957.601359490742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45957.601359490742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45957.601359490742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45957.601359490742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45957.601359490742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45957.601359490742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45957.601359490742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45957.601359490742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45957.601359490742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45957.601359490742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45957.601359490742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45957.601359490742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45957.601359490742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45957.601359490742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45957.601359490742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45957.601359490742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45957.601359490742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45957.601359490742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45957.601359490742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45957.601359490742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45957.601359490742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45957.601359490742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45957.601359490742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45957.601359490742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45957.601359490742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45957.601359490742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45957.601359490742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45957.601359490742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45957.601359490742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45957.601359490742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45957.601359490742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45957.601359490742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45957.601359490742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45957.601359490742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45957.601359490742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45957.601359490742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45957.601359490742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45957.601359490742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45957.601359490742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45957.601359490742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45957.601359490742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45957.601359490742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45957.601359490742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45957.601359490742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45957.601359490742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45957.601359490742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45957.601359490742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45957.601359490742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45957.601359490742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45957.601359490742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45957.601359490742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45957.601359490742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45957.601359490742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45957.601359490742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45957.601359490742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45957.601359490742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45957.601359490742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45957.601359490742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45957.601359490742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45957.601359490742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45957.601359490742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45957.601359490742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45957.601359490742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45957.601359490742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45957.601359490742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45957.601359490742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45957.601359490742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45957.601359490742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45957.601359490742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45957.601359490742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45957.601359490742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45957.601359490742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45957.601359490742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45957.601359490742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45957.601359490742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45957.601359490742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45957.601359490742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45957.601359490742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45957.601359490742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45957.601359490742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45957.601359490742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45957.601359490742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45957.601359490742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45957.601359490742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45957.601359490742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45957.601359490742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45957.601359490742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45957.601359490742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45957.601359490742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45957.601359490742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45957.601359490742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45957.601359490742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45957.601359490742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45957.601359490742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45957.601359490742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45957.601359490742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45957.601359490742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45957.601359490742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45957.601359490742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45957.601359490742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45957.601359490742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45957.601359490742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45957.601359490742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45957.601359490742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45957.601359490742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45957.601359490742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45957.601359490742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45957.601359490742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45957.601359490742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45957.601359490742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45957.601359490742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45957.601359490742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45957.601359490742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45957.601359490742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45957.601359490742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45957.601359490742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45957.601359490742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45957.601359490742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45957.601359490742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45957.601359490742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45957.601359490742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45957.601359490742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45957.601359490742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45957.601359490742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45957.601359490742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45957.601359490742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45957.601359490742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45957.601359490742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45957.601359490742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45957.601359490742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45957.601359490742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45957.601359490742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45957.601359490742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45957.601359490742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45957.601359490742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45957.601359490742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45957.601359490742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45957.601359490742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45957.601359490742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45957.601359490742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45957.601359490742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45957.601359490742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45957.601359490742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45957.601359490742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45957.601359490742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45957.601359490742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45957.601359490742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45957.601359490742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45957.601359490742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45957.601359490742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45957.601359490742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45957.601359490742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45957.601359490742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45957.601359490742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45957.601359490742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45957.601359490742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45957.601359490742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45957.601359490742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45957.601359490742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45957.601359490742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45957.601359490742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45957.601359490742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45957.601359490742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45957.601359490742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45957.601359490742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45957.601359490742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45957.601359490742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45957.601359490742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45957.601359490742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45957.601359490742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45957.601359490742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45957.601359490742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45957.601359490742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45957.601359490742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45957.601359490742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45957.601359490742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45957.601359490742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45957.601359490742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45957.601359490742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45957.601359490742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45957.601359490742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45957.601359490742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45957.601359490742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45957.601359490742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45957.601359490742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45957.601359490742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45957.601359490742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45957.601359490742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45957.601359490742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45957.601359490742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45957.601359490742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45957.601359490742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45957.601359490742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45957.601359490742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45957.601359490742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45957.601359490742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45957.601359490742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45957.601359490742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45957.601359490742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45957.601359490742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45957.601359490742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45957.601359490742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45957.601359490742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45957.601359490742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45957.601359490742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45957.601359490742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45957.601359490742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45957.601359490742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45957.601359490742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45957.601359490742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45957.601359490742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45957.601359490742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45957.601359490742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45957.601359490742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45957.601359490742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45957.601359490742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45957.601359490742</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254.12064189814555</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
      </c>
      <c r="C3" s="120"/>
      <c r="D3" s="94"/>
      <c r="E3" s="98"/>
      <c r="F3" s="123"/>
      <c r="G3" s="124">
        <f ca="1">IFERROR(NOW()-F3,"")</f>
        <v>45957.601359490742</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45957.601359490742</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45957.601359490742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45957.601359490742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45957.601359490742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45957.601359490742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45957.601359490742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45957.601359490742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45957.601359490742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45957.601359490742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45957.601359490742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45957.601359490742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45957.601359490742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45957.601359490742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45957.601359490742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45957.601359490742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45957.601359490742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45957.601359490742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45957.601359490742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45957.601359490742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45957.601359490742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45957.601359490742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45957.601359490742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45957.601359490742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45957.601359490742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45957.601359490742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45957.601359490742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45957.601359490742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45957.601359490742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45957.601359490742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45957.601359490742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45957.601359490742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45957.601359490742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45957.601359490742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45957.601359490742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45957.601359490742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45957.601359490742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45957.601359490742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45957.601359490742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45957.601359490742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45957.601359490742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45957.601359490742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45957.601359490742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45957.601359490742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45957.601359490742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45957.601359490742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45957.601359490742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45957.601359490742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45957.601359490742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45957.601359490742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45957.601359490742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45957.601359490742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45957.601359490742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45957.601359490742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45957.601359490742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45957.601359490742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45957.601359490742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45957.601359490742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45957.601359490742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45957.601359490742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45957.601359490742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45957.601359490742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45957.601359490742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45957.601359490742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45957.601359490742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45957.601359490742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45957.601359490742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45957.601359490742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45957.601359490742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45957.601359490742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45957.601359490742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45957.601359490742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45957.601359490742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45957.601359490742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45957.601359490742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45957.601359490742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45957.601359490742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45957.601359490742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45957.601359490742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45957.601359490742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45957.601359490742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45957.601359490742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45957.601359490742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45957.601359490742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45957.601359490742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45957.601359490742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45957.601359490742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45957.601359490742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45957.601359490742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45957.601359490742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45957.601359490742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45957.601359490742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45957.601359490742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45957.601359490742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45957.601359490742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45957.601359490742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45957.601359490742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45957.601359490742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45957.601359490742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45957.601359490742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45957.601359490742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45957.601359490742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45957.601359490742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45957.601359490742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45957.601359490742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45957.601359490742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45957.601359490742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45957.601359490742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45957.601359490742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45957.601359490742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45957.601359490742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45957.601359490742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45957.601359490742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45957.601359490742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45957.601359490742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45957.601359490742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45957.601359490742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45957.601359490742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45957.601359490742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45957.601359490742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45957.601359490742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45957.601359490742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45957.601359490742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45957.601359490742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45957.601359490742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45957.601359490742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45957.601359490742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45957.601359490742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45957.601359490742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45957.601359490742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45957.601359490742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45957.601359490742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45957.601359490742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45957.601359490742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45957.601359490742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45957.601359490742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45957.601359490742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45957.601359490742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45957.601359490742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45957.601359490742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45957.601359490742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45957.601359490742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45957.601359490742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45957.601359490742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45957.601359490742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45957.601359490742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45957.601359490742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45957.601359490742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45957.601359490742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45957.601359490742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45957.601359490742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45957.601359490742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45957.601359490742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45957.601359490742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45957.601359490742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45957.601359490742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45957.601359490742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45957.601359490742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45957.601359490742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45957.601359490742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45957.601359490742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45957.601359490742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45957.601359490742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45957.601359490742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45957.601359490742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45957.601359490742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45957.601359490742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45957.601359490742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45957.601359490742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45957.601359490742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45957.601359490742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45957.601359490742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45957.601359490742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45957.601359490742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45957.601359490742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45957.601359490742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45957.601359490742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45957.601359490742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45957.601359490742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45957.601359490742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45957.601359490742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45957.601359490742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45957.601359490742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45957.601359490742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45957.601359490742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45957.601359490742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45957.601359490742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45957.601359490742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45957.601359490742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45957.601359490742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45957.601359490742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45957.601359490742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45957.601359490742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45957.601359490742</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45957.601359490742</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23" sqref="D2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65.769299305553432</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39079</v>
      </c>
      <c r="F3" s="38">
        <v>45926.188877314817</v>
      </c>
      <c r="G3" s="144">
        <f t="shared" ref="G3" ca="1" si="0">IFERROR(NOW()-F3,"")</f>
        <v>31.412482175925106</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39079</v>
      </c>
      <c r="F4" s="153">
        <v>45948.661111111112</v>
      </c>
      <c r="G4" s="154">
        <f ca="1">IFERROR(NOW()-F4,"")</f>
        <v>8.9402483796293382</v>
      </c>
      <c r="H4" s="153">
        <v>45948.661111111112</v>
      </c>
      <c r="I4" s="152" t="str">
        <f>IFERROR(VLOOKUP(D4,DB!A:F,6,0),"")</f>
        <v>SCECO</v>
      </c>
      <c r="J4" s="152" t="str">
        <f>IFERROR(VLOOKUP(D4,DB!A:G,7,0),"")</f>
        <v>Dead</v>
      </c>
      <c r="K4" s="152" t="s">
        <v>39094</v>
      </c>
      <c r="L4" s="152" t="str">
        <f>IFERROR(VLOOKUP(D4,DB!A:I,9,0),"")</f>
        <v>Latis</v>
      </c>
    </row>
    <row r="5" spans="1:13" ht="15">
      <c r="A5" s="152" t="s">
        <v>39095</v>
      </c>
      <c r="B5" s="152" t="str">
        <f>IFERROR(VLOOKUP(D5,DB!A:K,11,0),"")</f>
        <v>R5</v>
      </c>
      <c r="C5" s="152">
        <v>1</v>
      </c>
      <c r="D5" s="152" t="s">
        <v>38477</v>
      </c>
      <c r="E5" s="152" t="s">
        <v>38998</v>
      </c>
      <c r="F5" s="153">
        <v>45957.588356481479</v>
      </c>
      <c r="G5" s="154">
        <f ca="1">IFERROR(NOW()-F5,"")</f>
        <v>1.300300926232012E-2</v>
      </c>
      <c r="H5" s="153">
        <v>45957.582800925928</v>
      </c>
      <c r="I5" s="152" t="str">
        <f>IFERROR(VLOOKUP(D5,DB!A:F,6,0),"")</f>
        <v>SCECO</v>
      </c>
      <c r="J5" s="152" t="str">
        <f>IFERROR(VLOOKUP(D5,DB!A:G,7,0),"")</f>
        <v>Haj Removal</v>
      </c>
      <c r="K5" s="152" t="s">
        <v>39096</v>
      </c>
      <c r="L5" s="152" t="str">
        <f>IFERROR(VLOOKUP(D5,DB!A:I,9,0),"")</f>
        <v>Latis</v>
      </c>
    </row>
    <row r="6" spans="1:13" ht="15">
      <c r="A6" s="152"/>
      <c r="B6" s="152" t="str">
        <f>IFERROR(VLOOKUP(D6,DB!A:K,11,0),"")</f>
        <v/>
      </c>
      <c r="C6" s="152"/>
      <c r="D6" s="152"/>
      <c r="E6" s="152"/>
      <c r="F6" s="153"/>
      <c r="G6" s="154">
        <f ca="1">IFERROR(NOW()-F6,"")</f>
        <v>45957.601359490742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45957.601359490742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45957.601359490742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45957.601359490742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45957.601359490742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45957.601359490742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45957.601359490742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45957.601359490742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45957.601359490742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45957.601359490742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45957.601359490742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45957.601359490742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45957.601359490742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45957.601359490742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45957.601359490742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45957.601359490742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45957.601359490742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45957.601359490742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45957.601359490742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45957.601359490742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45957.601359490742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45957.601359490742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45957.601359490742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45957.601359490742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45957.601359490742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45957.601359490742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45957.601359490742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45957.601359490742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45957.601359490742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45957.601359490742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45957.601359490742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45957.601359490742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45957.601359490742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45957.601359490742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45957.601359490742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45957.601359490742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45957.601359490742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45957.601359490742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45957.601359490742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45957.601359490742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45957.601359490742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45957.601359490742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45957.601359490742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45957.601359490742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45957.601359490742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45957.601359490742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45957.601359490742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45957.601359490742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45957.601359490742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45957.601359490742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45957.601359490742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45957.601359490742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45957.601359490742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45957.601359490742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45957.601359490742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45957.601359490742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45957.601359490742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45957.601359490742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45957.601359490742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45957.601359490742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45957.601359490742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45957.601359490742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45957.601359490742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45957.601359490742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45957.601359490742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45957.601359490742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45957.601359490742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45957.601359490742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45957.601359490742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45957.601359490742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45957.601359490742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45957.601359490742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45957.601359490742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45957.601359490742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45957.601359490742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45957.601359490742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45957.601359490742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45957.601359490742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45957.601359490742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45957.601359490742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45957.601359490742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45957.601359490742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45957.601359490742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45957.601359490742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45957.601359490742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45957.601359490742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45957.601359490742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45957.601359490742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45957.601359490742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45957.601359490742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45957.601359490742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45957.601359490742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45957.601359490742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45957.601359490742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45957.601359490742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45957.601359490742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45957.601359490742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45957.601359490742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45957.601359490742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45957.601359490742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45957.601359490742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45957.601359490742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45957.601359490742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45957.601359490742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45957.601359490742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45957.601359490742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45957.601359490742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45957.601359490742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45957.601359490742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45957.601359490742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45957.601359490742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45957.601359490742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45957.601359490742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45957.601359490742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45957.601359490742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45957.601359490742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45957.601359490742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45957.601359490742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45957.601359490742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45957.601359490742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45957.601359490742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45957.601359490742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45957.601359490742</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45957.601359490742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45957.601359490742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45957.601359490742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45957.601359490742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45957.601359490742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45957.601359490742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45957.601359490742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45957.601359490742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45957.601359490742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45957.601359490742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45957.601359490742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45957.601359490742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45957.601359490742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45957.601359490742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45957.601359490742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45957.601359490742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45957.601359490742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45957.601359490742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45957.601359490742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45957.601359490742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45957.601359490742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45957.601359490742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45957.601359490742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45957.601359490742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45957.601359490742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45957.601359490742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45957.601359490742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45957.601359490742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45957.601359490742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45957.601359490742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45957.601359490742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45957.601359490742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45957.601359490742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45957.601359490742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45957.601359490742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45957.601359490742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45957.601359490742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45957.601359490742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45957.601359490742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45957.601359490742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45957.601359490742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45957.601359490742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45957.601359490742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45957.601359490742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45957.601359490742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45957.601359490742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45957.601359490742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45957.601359490742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45957.601359490742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45957.601359490742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45957.601359490742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45957.601359490742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45957.601359490742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45957.601359490742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45957.601359490742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45957.601359490742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45957.601359490742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45957.601359490742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45957.601359490742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45957.601359490742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45957.601359490742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45957.601359490742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45957.601359490742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45957.601359490742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45957.601359490742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45957.601359490742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45957.601359490742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45957.601359490742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45957.601359490742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45957.601359490742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45957.601359490742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45957.601359490742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45957.601359490742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45957.601359490742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45957.601359490742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45957.601359490742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45957.601359490742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45957.601359490742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45957.601359490742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45957.601359490742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45957.601359490742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45957.601359490742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45957.601359490742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45957.601359490742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45957.601359490742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45957.601359490742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45957.601359490742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45957.601359490742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45957.601359490742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45957.601359490742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45957.601359490742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45957.601359490742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45957.601359490742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45957.601359490742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45957.601359490742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45957.601359490742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45957.601359490742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45957.601359490742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45957.601359490742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45957.601359490742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45957.601359490742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45957.601359490742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45957.601359490742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45957.601359490742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45957.601359490742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45957.601359490742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45957.601359490742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45957.601359490742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45957.601359490742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45957.601359490742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45957.601359490742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45957.601359490742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45957.601359490742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45957.601359490742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45957.601359490742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45957.601359490742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45957.601359490742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45957.601359490742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45957.601359490742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45957.601359490742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45957.601359490742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45957.601359490742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45957.601359490742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45957.601359490742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45957.601359490742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45957.601359490742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45957.601359490742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45957.601359490742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45957.601359490742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45957.601359490742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45957.601359490742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45957.601359490742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45957.601359490742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45957.601359490742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45957.601359490742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45957.601359490742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45957.601359490742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45957.601359490742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45957.601359490742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45957.601359490742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45957.601359490742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45957.601359490742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45957.601359490742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45957.601359490742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45957.601359490742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45957.601359490742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45957.601359490742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45957.601359490742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45957.601359490742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45957.601359490742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45957.601359490742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45957.601359490742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45957.601359490742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45957.601359490742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45957.601359490742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45957.601359490742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45957.601359490742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45957.601359490742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45957.601359490742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45957.601359490742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45957.601359490742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45957.601359490742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45957.601359490742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45957.601359490742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45957.601359490742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45957.601359490742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45957.601359490742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45957.601359490742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45957.601359490742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45957.601359490742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45957.601359490742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45957.601359490742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45957.601359490742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45957.601359490742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45957.601359490742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45957.601359490742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45957.601359490742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45957.601359490742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45957.601359490742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45957.601359490742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45957.601359490742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45957.601359490742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45957.601359490742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45957.601359490742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45957.601359490742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45957.601359490742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45957.601359490742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45957.601359490742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45957.601359490742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45957.601359490742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45957.601359490742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45957.601359490742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45957.601359490742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45957.601359490742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45957.601359490742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45957.601359490742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45957.601359490742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45957.601359490742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45957.601359490742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45957.601359490742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45957.601359490742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45957.601359490742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45957.601359490742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45957.601359490742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45957.601359490742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45957.601359490742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45957.601359490742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45957.601359490742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45957.601359490742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45957.601359490742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45957.601359490742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45957.601359490742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45957.601359490742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45957.601359490742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45957.601359490742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45957.601359490742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45957.601359490742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45957.601359490742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45957.601359490742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45957.601359490742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45957.601359490742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45957.601359490742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45957.601359490742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45957.601359490742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45957.601359490742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45957.601359490742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45957.601359490742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45957.601359490742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45957.601359490742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45957.601359490742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45957.601359490742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45957.601359490742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45957.601359490742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45957.601359490742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45957.601359490742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45957.601359490742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45957.601359490742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45957.601359490742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45957.601359490742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45957.601359490742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45957.601359490742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45957.601359490742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45957.601359490742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45957.601359490742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45957.601359490742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45957.601359490742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45957.601359490742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45957.601359490742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45957.601359490742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45957.601359490742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45957.601359490742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45957.601359490742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45957.601359490742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45957.601359490742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45957.601359490742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45957.601359490742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45957.601359490742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45957.601359490742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45957.601359490742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45957.601359490742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45957.601359490742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45957.601359490742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45957.601359490742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45957.601359490742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45957.601359490742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45957.601359490742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45957.601359490742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45957.601359490742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45957.601359490742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45957.601359490742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45957.601359490742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45957.601359490742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45957.601359490742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45957.601359490742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45957.601359490742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45957.601359490742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45957.601359490742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45957.601359490742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45957.601359490742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45957.601359490742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45957.601359490742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45957.601359490742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45957.601359490742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45957.601359490742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45957.601359490742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45957.601359490742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45957.601359490742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45957.601359490742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45957.601359490742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45957.601359490742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45957.601359490742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45957.601359490742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45957.601359490742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45957.601359490742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45957.601359490742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45957.601359490742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45957.601359490742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45957.601359490742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45957.601359490742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45957.601359490742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45957.601359490742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45957.601359490742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45957.601359490742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45957.601359490742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45957.601359490742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45957.601359490742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45957.601359490742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45957.601359490742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45957.601359490742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45957.601359490742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45957.601359490742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45957.601359490742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45957.601359490742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45957.601359490742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45957.601359490742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45957.601359490742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45957.601359490742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45957.601359490742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45957.601359490742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45957.601359490742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45957.601359490742</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5" ht="15"/>
    <row r="1306" ht="15"/>
    <row r="1308"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8"/>
  <sheetViews>
    <sheetView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39097</v>
      </c>
      <c r="B2" s="103" t="str">
        <f>IFERROR(VLOOKUP(D2,DB!A:K,11,0),"")</f>
        <v>R6</v>
      </c>
      <c r="C2" s="105">
        <v>1</v>
      </c>
      <c r="D2" s="103" t="s">
        <v>34785</v>
      </c>
      <c r="E2" s="106" t="s">
        <v>38998</v>
      </c>
      <c r="F2" s="107">
        <v>45957.441770833335</v>
      </c>
      <c r="G2" s="77">
        <f ca="1">IFERROR(NOW()-F2,"-")</f>
        <v>0.15958865740685724</v>
      </c>
      <c r="H2" s="107">
        <v>45957.441770833335</v>
      </c>
      <c r="I2" s="103" t="str">
        <f>IFERROR(VLOOKUP(D2,DB!A:F,6,0),"")</f>
        <v>SCECO</v>
      </c>
      <c r="J2" s="102" t="str">
        <f>IFERROR(VLOOKUP(D2,DB!A:G,7,0),"")</f>
        <v>Vandalized</v>
      </c>
      <c r="K2" s="108" t="s">
        <v>39098</v>
      </c>
      <c r="L2" s="109" t="str">
        <f>IFERROR(VLOOKUP(D2,DB!A:I,9,0),"")</f>
        <v>Latis</v>
      </c>
    </row>
    <row r="3" spans="1:16383" ht="31.5" customHeight="1">
      <c r="A3" s="104" t="s">
        <v>39099</v>
      </c>
      <c r="B3" s="103" t="str">
        <f>IFERROR(VLOOKUP(D3,DB!A:K,11,0),"")</f>
        <v>R6</v>
      </c>
      <c r="C3" s="105">
        <v>1</v>
      </c>
      <c r="D3" s="103" t="s">
        <v>38976</v>
      </c>
      <c r="E3" s="106" t="s">
        <v>38998</v>
      </c>
      <c r="F3" s="107">
        <v>45957.515787037039</v>
      </c>
      <c r="G3" s="77">
        <f ca="1">IFERROR(NOW()-F3,"-")</f>
        <v>8.5572453703207429E-2</v>
      </c>
      <c r="H3" s="107">
        <v>45957.510335648149</v>
      </c>
      <c r="I3" s="103" t="str">
        <f>IFERROR(VLOOKUP(D3,DB!A:F,6,0),"")</f>
        <v>Generator-SG</v>
      </c>
      <c r="J3" s="102" t="str">
        <f>IFERROR(VLOOKUP(D3,DB!A:G,7,0),"")</f>
        <v>Good</v>
      </c>
      <c r="K3" s="108" t="s">
        <v>39100</v>
      </c>
      <c r="L3" s="109" t="str">
        <f>IFERROR(VLOOKUP(D3,DB!A:I,9,0),"")</f>
        <v>Latis</v>
      </c>
    </row>
    <row r="4" spans="1:16383" ht="31.5" customHeight="1">
      <c r="A4" s="104"/>
      <c r="B4" s="103" t="str">
        <f>IFERROR(VLOOKUP(D4,DB!A:K,11,0),"")</f>
        <v/>
      </c>
      <c r="C4" s="105"/>
      <c r="D4" s="103"/>
      <c r="E4" s="106"/>
      <c r="F4" s="107"/>
      <c r="G4" s="77">
        <f ca="1">IFERROR(NOW()-F4,"-")</f>
        <v>45957.601359490742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45957.601359490742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45957.601359490742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45957.601359490742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45957.601359490742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45957.601359490742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45957.601359490742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45957.601359490742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45957.601359490742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45957.601359490742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45957.601359490742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45957.601359490742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45957.601359490742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45957.601359490742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45957.601359490742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45957.601359490742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45957.601359490742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45957.601359490742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45957.601359490742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45957.601359490742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45957.601359490742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45957.601359490742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45957.601359490742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45957.601359490742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45957.601359490742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45957.601359490742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45957.601359490742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45957.601359490742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45957.601359490742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45957.601359490742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45957.601359490742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45957.601359490742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45957.601359490742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45957.601359490742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45957.601359490742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45957.601359490742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45957.601359490742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45957.601359490742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45957.601359490742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45957.601359490742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45957.601359490742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45957.601359490742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45957.601359490742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45957.601359490742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45957.601359490742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45957.601359490742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45957.601359490742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45957.601359490742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45957.601359490742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45957.601359490742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45957.601359490742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45957.601359490742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45957.601359490742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45957.601359490742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45957.601359490742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45957.601359490742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45957.601359490742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45957.601359490742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45957.601359490742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45957.601359490742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45957.601359490742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45957.601359490742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45957.601359490742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45957.601359490742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45957.601359490742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45957.601359490742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45957.601359490742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45957.601359490742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45957.601359490742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45957.601359490742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45957.601359490742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45957.601359490742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45957.601359490742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45957.601359490742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45957.601359490742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45957.601359490742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45957.601359490742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45957.601359490742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45957.601359490742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45957.601359490742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45957.601359490742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45957.601359490742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45957.601359490742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45957.601359490742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45957.601359490742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45957.601359490742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45957.601359490742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45957.601359490742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45957.601359490742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45957.601359490742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45957.601359490742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45957.601359490742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45957.601359490742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45957.601359490742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45957.601359490742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45957.601359490742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45957.601359490742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45957.601359490742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45957.601359490742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45957.601359490742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45957.601359490742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45957.601359490742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45957.601359490742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45957.601359490742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45957.601359490742</v>
      </c>
      <c r="H108" s="107"/>
      <c r="I108" s="103" t="str">
        <f>IFERROR(VLOOKUP(D108,DB!A:F,6,0),"")</f>
        <v/>
      </c>
      <c r="J108" s="102" t="str">
        <f>IFERROR(VLOOKUP(D108,DB!A:G,7,0),"")</f>
        <v/>
      </c>
      <c r="K108" s="108"/>
      <c r="L108" s="109" t="str">
        <f>IFERROR(VLOOKUP(D108,DB!A:I,9,0),"")</f>
        <v/>
      </c>
    </row>
  </sheetData>
  <dataValidations count="2">
    <dataValidation allowBlank="1" showInputMessage="1" showErrorMessage="1" sqref="E1" xr:uid="{380493DB-286A-4683-AF55-C78F04945A49}"/>
    <dataValidation type="list" allowBlank="1" showInputMessage="1" showErrorMessage="1" sqref="E2:E10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2025-10-27T11:27:06Z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